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Sheet1!$A$7:$AK$47</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<sst xmlns="http://schemas.openxmlformats.org/spreadsheetml/2006/main" count="824" uniqueCount="281">
  <si>
    <t>附件</t>
  </si>
  <si>
    <t>上党区2026年度帮扶资金项目计划报备表</t>
  </si>
  <si>
    <t>单位：（盖章）</t>
  </si>
  <si>
    <t>时间：2024年6月30日</t>
  </si>
  <si>
    <t>序号</t>
  </si>
  <si>
    <t>项目
编码</t>
  </si>
  <si>
    <t>项目名称</t>
  </si>
  <si>
    <t>建设性质</t>
  </si>
  <si>
    <t>项目类别</t>
  </si>
  <si>
    <t>二级
项目类型</t>
  </si>
  <si>
    <t>项目
子类型</t>
  </si>
  <si>
    <t>建设任务</t>
  </si>
  <si>
    <t>实施地点</t>
  </si>
  <si>
    <t>责任单位</t>
  </si>
  <si>
    <t>项目行业
主管部门</t>
  </si>
  <si>
    <t>项目资金规模（万元）</t>
  </si>
  <si>
    <t>受益对象</t>
  </si>
  <si>
    <t>实施期限</t>
  </si>
  <si>
    <t>项目总体
绩效目标</t>
  </si>
  <si>
    <t>联农带农
机制</t>
  </si>
  <si>
    <t>是否
到户类</t>
  </si>
  <si>
    <t>是否
易地扶贫
搬迁后扶
项目</t>
  </si>
  <si>
    <t>是否
劳动密集型
产业</t>
  </si>
  <si>
    <t>是否
采用以工
代赈方式</t>
  </si>
  <si>
    <t>是否
招投标</t>
  </si>
  <si>
    <t>是否
形成资产</t>
  </si>
  <si>
    <t>备注</t>
  </si>
  <si>
    <t>主要建设
规模与内容</t>
  </si>
  <si>
    <t>补助标准</t>
  </si>
  <si>
    <t>项目投资概算</t>
  </si>
  <si>
    <t>衔接资金
合计</t>
  </si>
  <si>
    <t>其中</t>
  </si>
  <si>
    <t>其他
财政资金</t>
  </si>
  <si>
    <t>自筹资金</t>
  </si>
  <si>
    <t>总户数</t>
  </si>
  <si>
    <t>总人数</t>
  </si>
  <si>
    <t>脱贫户
受益户数</t>
  </si>
  <si>
    <t>脱贫户
受益人数</t>
  </si>
  <si>
    <t>监测户
受益户数</t>
  </si>
  <si>
    <t>监测户
受益人数</t>
  </si>
  <si>
    <t>计划
开工日期</t>
  </si>
  <si>
    <t>计划
完工日期</t>
  </si>
  <si>
    <t>中央
衔接资金</t>
  </si>
  <si>
    <t>省级
衔接资金</t>
  </si>
  <si>
    <t>市级
衔接资金</t>
  </si>
  <si>
    <t>县级
衔接资金</t>
  </si>
  <si>
    <t>合计</t>
  </si>
  <si>
    <t>－</t>
  </si>
  <si>
    <t>否</t>
  </si>
  <si>
    <t>是</t>
  </si>
  <si>
    <t>5100001672058594</t>
  </si>
  <si>
    <t>上党区_产业发展_生产项目_2026年北呈乡北呈村农业种养开发项目</t>
  </si>
  <si>
    <t>新建</t>
  </si>
  <si>
    <t>产业发展</t>
  </si>
  <si>
    <t>生产项目</t>
  </si>
  <si>
    <t>种植业基地</t>
  </si>
  <si>
    <t>新建十座覆被式日光大棚</t>
  </si>
  <si>
    <t>北呈村</t>
  </si>
  <si>
    <t>北呈</t>
  </si>
  <si>
    <t>区乡村振兴发展中心</t>
  </si>
  <si>
    <t>20260601</t>
  </si>
  <si>
    <t>20261230</t>
  </si>
  <si>
    <t>土地流转，就业务工</t>
  </si>
  <si>
    <t>5100001672098937</t>
  </si>
  <si>
    <t>上党区_产业发展_生产项目_2026年北呈乡朔村村种植天麻项目</t>
  </si>
  <si>
    <t>2亩温室大棚升级改造</t>
  </si>
  <si>
    <t>朔村</t>
  </si>
  <si>
    <t>20260301</t>
  </si>
  <si>
    <t>其他</t>
  </si>
  <si>
    <t>5100001672691534</t>
  </si>
  <si>
    <t>上党区_产业发展_生产项目_2026年东庄村经济合作社春秋大棚</t>
  </si>
  <si>
    <t>预计产值西红柿50万元，预计每年收入8万元，用于壮大集体经济。</t>
  </si>
  <si>
    <t>上党区</t>
  </si>
  <si>
    <t>东庄</t>
  </si>
  <si>
    <t>就业务工</t>
  </si>
  <si>
    <t>5100001673300190</t>
  </si>
  <si>
    <t>上党区_产业发展_生产项目_2026年上党区农业农村局奖补项目</t>
  </si>
  <si>
    <t>奖补</t>
  </si>
  <si>
    <t>农业农村局局</t>
  </si>
  <si>
    <t>农业农村局</t>
  </si>
  <si>
    <t>20260630</t>
  </si>
  <si>
    <t>5100001673324705</t>
  </si>
  <si>
    <t>上党区_产业发展_生产项目_2026年上党区新建中药材仓储库房一期项目工程（区委统战部）</t>
  </si>
  <si>
    <t>建设1000余平钢架结构库房</t>
  </si>
  <si>
    <t>上党区委统战部</t>
  </si>
  <si>
    <t>统战部</t>
  </si>
  <si>
    <t>20260507</t>
  </si>
  <si>
    <t>20260930</t>
  </si>
  <si>
    <t>5100001673609140</t>
  </si>
  <si>
    <t>上党区_产业发展_生产项目_2026年苏店镇东申家庄村东绅绿色种养殖项目</t>
  </si>
  <si>
    <t>利用原垃圾场荒芜土地，种植经济林及发展林下养殖。</t>
  </si>
  <si>
    <t>东申家庄村</t>
  </si>
  <si>
    <t>东申家庄</t>
  </si>
  <si>
    <t>5100001740456251</t>
  </si>
  <si>
    <t>上党区_产业发展_生产项目_2026年市级有机旱作农业项目（农业农村局）</t>
  </si>
  <si>
    <t>完善有机旱作农业技术体系，加快农业新品种新技术新机具新模式推广应用，提高粮食生产能力，促进农业增效农民增收。</t>
  </si>
  <si>
    <t>上党区农业农村局</t>
  </si>
  <si>
    <t>20261124</t>
  </si>
  <si>
    <t>就业务工，带动生产</t>
  </si>
  <si>
    <t>5100001671987377</t>
  </si>
  <si>
    <t>上党区_产业发展_加工流通项目_2026年南宋镇北坡村植物工厂二期项目</t>
  </si>
  <si>
    <t>加工流通项目</t>
  </si>
  <si>
    <t>加工业</t>
  </si>
  <si>
    <t>改建豆制品生产加工车间1000平米，完善相关配套施设</t>
  </si>
  <si>
    <t>北坡村</t>
  </si>
  <si>
    <t>北坡</t>
  </si>
  <si>
    <t>5100001672041025</t>
  </si>
  <si>
    <t>上党区_产业发展_加工流通项目_2026年东和乡南圪倒村土板加工厂项目</t>
  </si>
  <si>
    <t>平整土地5亩、修整破旧墙体、购买机械设备等。</t>
  </si>
  <si>
    <t>南圪倒村</t>
  </si>
  <si>
    <t>南圪道</t>
  </si>
  <si>
    <t>就业务工，其他</t>
  </si>
  <si>
    <t>5100001673597899</t>
  </si>
  <si>
    <t>上党区_产业发展_配套设施项目_2026年苏店镇西申家庄村微短剧基地建设项目</t>
  </si>
  <si>
    <t>配套设施项目</t>
  </si>
  <si>
    <t>产业园（区）</t>
  </si>
  <si>
    <t>打造休闲娱乐微短剧全景覆盖式一站式服务</t>
  </si>
  <si>
    <t>西申家庄村</t>
  </si>
  <si>
    <t>收益分红，就业务工</t>
  </si>
  <si>
    <t>5100001673330511</t>
  </si>
  <si>
    <t>上党区_产业发展_金融保险配套项目_2026年上党区帮扶小额信贷贴息</t>
  </si>
  <si>
    <t>金融保险配套项目</t>
  </si>
  <si>
    <t>小额贷款贴息</t>
  </si>
  <si>
    <t>政府贴息奖补</t>
  </si>
  <si>
    <t>5100001671995210</t>
  </si>
  <si>
    <t>上党区_产业发展_新型农村集体经济发展项目_2026年南宋镇太义村农机服务项目</t>
  </si>
  <si>
    <t>新型农村集体经济发展项目</t>
  </si>
  <si>
    <t>购置拖拉机1辆、旋耕机1台、还田机1台、深松机1台；谷物子粒收割机1辆、玉米专用割台机1台、杂粮割台机1台；玉米棒子收割机1辆、农业全程机械化作业智能探测系统3台。购置拖拉机1辆、旋耕机1台、还田机1台、深松机1台；谷物子粒收割机1辆、玉米专用割台机1台、杂粮割台机1台；玉米棒子收割机1辆、农业全程机械化作业智能探测系统3台。</t>
  </si>
  <si>
    <t>太义村</t>
  </si>
  <si>
    <t>南宋镇太义村</t>
  </si>
  <si>
    <t>20260519</t>
  </si>
  <si>
    <t>20261201</t>
  </si>
  <si>
    <t>收益分红</t>
  </si>
  <si>
    <t>5100001672021436</t>
  </si>
  <si>
    <t>上党区_产业发展_新型农村集体经济发展项目_2026年东和乡皇后村规模养殖场开发项目</t>
  </si>
  <si>
    <t>修建养殖厂房2000㎡，并购买全自动层叠式蛋鸡养殖设备。1、修建85m×18m×8m蛋鸡舍一栋；
2、修建18m×30m蛋库一栋；
3、购买全自动配套设备（含安装费）</t>
  </si>
  <si>
    <t>皇后村</t>
  </si>
  <si>
    <t>5100001672308187</t>
  </si>
  <si>
    <t>上党区_产业发展_新型农村集体经济发展项目_2026年西火镇平家庄村新建春秋大棚</t>
  </si>
  <si>
    <t>新建冷镀锌钢管结构春秋大棚，总建设面积约1.8万平方米，以及配套设施。</t>
  </si>
  <si>
    <t>平家庄村</t>
  </si>
  <si>
    <t>20260410</t>
  </si>
  <si>
    <t>20261013</t>
  </si>
  <si>
    <t>5100001672431807</t>
  </si>
  <si>
    <t>上党区_产业发展_新型农村集体经济发展项目_2026年北呈乡青龙沟村养鸡场项目</t>
  </si>
  <si>
    <t>新建钢架结构标准化鸡舍1栋（长65米、宽12米、高5米，建筑面积780㎡），配套建设饲料仓库、防疫消毒室、值班室等附属设施 200㎡，建设 100㎡化粪池，完善养殖配套工程</t>
  </si>
  <si>
    <t>青龙沟村</t>
  </si>
  <si>
    <t>青龙沟村民委员会</t>
  </si>
  <si>
    <t>20260924</t>
  </si>
  <si>
    <t>就业务工，收益分红</t>
  </si>
  <si>
    <t>5100001672678393</t>
  </si>
  <si>
    <t>上党区_产业发展_新型农村集体经济发展项目_2026年郝家庄镇西下郝村覆被式全钢架大棚项目</t>
  </si>
  <si>
    <t>建设覆被式全钢架大棚3座。</t>
  </si>
  <si>
    <t>西下郝村</t>
  </si>
  <si>
    <t>西下郝村民委员会</t>
  </si>
  <si>
    <t>20261014</t>
  </si>
  <si>
    <t>5100001672697650</t>
  </si>
  <si>
    <t>上党区_产业发展_新型农村集体经济发展项目_2026年东和乡曹家沟村劳保用品加工项目</t>
  </si>
  <si>
    <t>新建300㎡标准化轻钢结构厂房，购置生产加工设备</t>
  </si>
  <si>
    <t>曹家沟村</t>
  </si>
  <si>
    <t>曹家沟村民委员会</t>
  </si>
  <si>
    <t>20260811</t>
  </si>
  <si>
    <t>5100001673277570</t>
  </si>
  <si>
    <t>上党区_产业发展_新型农村集体经济发展项目_2026年韩店街道东呈村农产品深加工二期工程项目</t>
  </si>
  <si>
    <t>①车间优化提升。排水沟、暖气、门窗置换、清洗设备及设备易损件、消防设备、照明设备、空调、监控系统。②原料库建设：约400平方米，长34米，宽12米，高4.5米。①车间优化提升。排水沟、暖气、门窗置换、清洗设备及设备易损件、消防设备、照明设备、空调、监控系统。②原料库建设：约400平方米，长34米，宽12米，高4.5米。①车间优化提升。排水沟、暖气、门窗置换、清洗设备及设备易损件、消防设备、照明设备、空调、监控系统。②原料库建设：约400平方米，长34米，宽12米，高4.5米。①车间优化提升。排水沟、暖气、门窗置换、清洗设备及设备易损件、消防设备、照明设备、空调、监控系统。②原料库建设：约400平方米，长34米，宽12米，高4.5米。①车间优化提升。排水沟、暖气、门窗置换、清洗设备及设备易损件、消防设备、照明设备、空调、监控系统。②原料库建设：约400平方米，长34米，宽12米，高4.5米。①车间优化提升。排水沟、暖气、门窗置换、清洗设备及设备易损件、消防设备、照明设备、空调、监控系统。②原料库建设：约400平方米，长34米，宽12米，高4.5米。</t>
  </si>
  <si>
    <t>东呈村</t>
  </si>
  <si>
    <t>韩店镇东呈村</t>
  </si>
  <si>
    <t>20260819</t>
  </si>
  <si>
    <t>5100001673617687</t>
  </si>
  <si>
    <t>上党区_产业发展_新型农村集体经济发展项目_2026年郝家庄镇景家沟村高标准高架大棚建设项目</t>
  </si>
  <si>
    <t>1.建设钢架结构大棚5座；2.建设水管、浇地设备；3.架电线、电缆</t>
  </si>
  <si>
    <t>景家沟村</t>
  </si>
  <si>
    <t>景家沟村村民委员会</t>
  </si>
  <si>
    <t>20260909</t>
  </si>
  <si>
    <t>5100001673639973</t>
  </si>
  <si>
    <t>上党区_产业发展_新型农村集体经济发展项目_2026年苏店镇辛庄村智能温室大棚项目</t>
  </si>
  <si>
    <t>建设6代土棚钢结构日光智能温室大棚3座、钢架覆被大棚1座。</t>
  </si>
  <si>
    <t>辛庄村</t>
  </si>
  <si>
    <t>20260922</t>
  </si>
  <si>
    <t>5100001735351509</t>
  </si>
  <si>
    <t>上党区_产业发展_新型农村集体经济发展项目_2026年南宋镇关头村四季大棚建设项目</t>
  </si>
  <si>
    <t xml:space="preserve">①主体工程。新建标准化四季大棚10座，采用钢结构骨架、保温膜覆盖，配备通风、遮阳、滴灌等设施，确保大棚具备抗风、保温、高产的特点。
②配套设施。建设灌溉泵房1座（15平方），铺设灌溉管网450米，保障大棚用水需求；架设供电线路200米，满足大棚照明、通风等用电需求；新建仓储用房60平方米，用于果蔬储存；修建园区道路200米，方便农资运输和产品外运。 </t>
  </si>
  <si>
    <t>关头村</t>
  </si>
  <si>
    <t>20260501</t>
  </si>
  <si>
    <t>20261118</t>
  </si>
  <si>
    <t>土地流转，就业务工，带动生产</t>
  </si>
  <si>
    <t>5100001735353470</t>
  </si>
  <si>
    <t>上党区_产业发展_新型农村集体经济发展项目_2026年八义镇东坪村中药材种植育苗项目</t>
  </si>
  <si>
    <t>1.建设钢结构育苗暖棚2座，预计3000 平方米；
2.建设钢结构仓储库3000平方米；
3.建设育苗基地，荒地复垦 20亩，硬化基地路面，复垦撂荒地300亩。</t>
  </si>
  <si>
    <t>东坪村</t>
  </si>
  <si>
    <t>20261007</t>
  </si>
  <si>
    <t>5100001672570561</t>
  </si>
  <si>
    <t>上党区-郝家庄镇_产业发展_生产项目_2026年郝家庄镇白家沟村羊场建设项目</t>
  </si>
  <si>
    <t>养殖业基地</t>
  </si>
  <si>
    <t>新建羊舍三栋，院内硬化，建设围挡，蓄水池，管道铺设，羊舍内配套设备等建设内容</t>
  </si>
  <si>
    <t>白家沟村</t>
  </si>
  <si>
    <t>白家沟</t>
  </si>
  <si>
    <t>带动生产，就业务工</t>
  </si>
  <si>
    <t>5100001672595822</t>
  </si>
  <si>
    <t>上党区_产业发展_新型农村集体经济发展项目_2026年荫城镇荆圪道村50亩春秋大棚项目</t>
  </si>
  <si>
    <t>①采用热镀管骨架结构，加盖棚膜，配套水网管道及棚内滴灌设施，预计23000平方米。
②配套建设简易作业道路和排水沟。</t>
  </si>
  <si>
    <t>荆圪道村</t>
  </si>
  <si>
    <t>20260401</t>
  </si>
  <si>
    <t>20260902</t>
  </si>
  <si>
    <t>带动生产</t>
  </si>
  <si>
    <t>5100001672605917</t>
  </si>
  <si>
    <t>上党区_产业发展_新型农村集体经济发展项目_上党区2026年西火镇东庄村新建春秋大棚项目</t>
  </si>
  <si>
    <t>新建标准化春秋大棚28余亩。建设全覆盖滴灌带、蓄水池、水管配套，接通生产用电。</t>
  </si>
  <si>
    <t>东庄村</t>
  </si>
  <si>
    <t>西火镇东庄村</t>
  </si>
  <si>
    <t>5100001672613215</t>
  </si>
  <si>
    <t>上党区_产业发展_新型农村集体经济发展项目_上党区2026年荫城镇王坊村农业生产托管项目</t>
  </si>
  <si>
    <t>①采用热镀管骨架结构，加盖棚膜，配套水网管道及棚内滴灌设施，预计23000平方米。
②配套建设简易作业道路和排水沟。①采用热镀管骨架结构，加盖棚膜，配套水网管道及棚内滴灌设施，预计23000平方米。
②配套建设简易作业道路和排水沟。①采用热镀管骨架结构，加盖棚膜，配套水网管道及棚内滴灌设施，预计23000平方米。
②配套建设简易作业道路和排水沟。</t>
  </si>
  <si>
    <t>王坊村</t>
  </si>
  <si>
    <t>荫城镇王坊村</t>
  </si>
  <si>
    <t>5100001673230292</t>
  </si>
  <si>
    <t>上党区_巩固三保障成果_教育_上党区雨露计划</t>
  </si>
  <si>
    <t>巩固三保障成果</t>
  </si>
  <si>
    <t>教育</t>
  </si>
  <si>
    <t>享受“雨露计划”职业教育补助</t>
  </si>
  <si>
    <t>减轻贫困家庭就学压力</t>
  </si>
  <si>
    <t>20260524</t>
  </si>
  <si>
    <t>5100001672721788</t>
  </si>
  <si>
    <t>上党区_巩固三保障成果_综合保障_2026年上党区大学生一次性补助</t>
  </si>
  <si>
    <t>综合保障</t>
  </si>
  <si>
    <t>接受临时救助</t>
  </si>
  <si>
    <t>大学生一次性补助</t>
  </si>
  <si>
    <t>5100001673210220</t>
  </si>
  <si>
    <t>上党区_巩固三保障成果_综合保障_2026年上党区防返贫救助</t>
  </si>
  <si>
    <t>防止返贫监测对象救助</t>
  </si>
  <si>
    <t>5100001673243034</t>
  </si>
  <si>
    <t>上党区_巩固三保障成果_综合保障_2026年上党区一次性交通补贴</t>
  </si>
  <si>
    <t>交通补贴</t>
  </si>
  <si>
    <t>20260910</t>
  </si>
  <si>
    <t>5100001673263768</t>
  </si>
  <si>
    <t>上党区_巩固三保障成果_综合保障_上党区2026年建档立卡精神病患者生活补助</t>
  </si>
  <si>
    <t>爱民医院和二院建档立卡精神病患者生活补助</t>
  </si>
  <si>
    <t>5100001673454467</t>
  </si>
  <si>
    <t>上党区_巩固三保障成果_综合保障_2026年上党区脱贫劳动力外出务工就业和帮扶车间务工就业稳岗补助项目</t>
  </si>
  <si>
    <t>外出务工每人补助1200元</t>
  </si>
  <si>
    <t>5100001673289790</t>
  </si>
  <si>
    <t>上党区_巩固三保障成果_综合保障_2026年上党区防贫保险</t>
  </si>
  <si>
    <t>防贫保险（基金）</t>
  </si>
  <si>
    <t>为脱贫户缴纳意外保险</t>
  </si>
  <si>
    <t>5100001672039122</t>
  </si>
  <si>
    <t>上党区_乡村建设行动_农村基础设施（含产业配套基础设施）_2026年荫城镇北头村街巷修复硬化项目</t>
  </si>
  <si>
    <t>改建</t>
  </si>
  <si>
    <t>乡村建设行动</t>
  </si>
  <si>
    <t>农村基础设施（含产业配套基础设施）</t>
  </si>
  <si>
    <t>农村道路建设（通村路、通户路、小型桥梁等）</t>
  </si>
  <si>
    <t>对村内街巷道路进行硬化</t>
  </si>
  <si>
    <t>北头村</t>
  </si>
  <si>
    <t>北头村委</t>
  </si>
  <si>
    <t>5100001673650519</t>
  </si>
  <si>
    <t>上党区_乡村建设行动_农村基础设施（含产业配套基础设施）_2026年苏店镇曹家堰村北新街道路饰设项目</t>
  </si>
  <si>
    <t>曹家堰村北道路损坏，需重新铺设曹家偃</t>
  </si>
  <si>
    <t>曹家堰村</t>
  </si>
  <si>
    <t>曹家偃</t>
  </si>
  <si>
    <t>20260115</t>
  </si>
  <si>
    <t>5100001732749221</t>
  </si>
  <si>
    <t>上党区_乡村建设行动_农村基础设施（含产业配套基础设施）_2026年上党区四好农村路建设（交通局）</t>
  </si>
  <si>
    <t>2026年四好农村路建设市级补助费</t>
  </si>
  <si>
    <t>上党区交通局</t>
  </si>
  <si>
    <t>20261231</t>
  </si>
  <si>
    <t>5100001732750847</t>
  </si>
  <si>
    <t>上党区_乡村建设行动_农村基础设施（含产业配套基础设施）_2026年上党区农村公路养护项目（交通局）</t>
  </si>
  <si>
    <t>2026年农村公路养护补助费</t>
  </si>
  <si>
    <t>5100001672702176</t>
  </si>
  <si>
    <t>上党区_乡村建设行动_人居环境整治_2026年上党区“千万工程”提档升级和环境整治村奖补项目（农业农村局）</t>
  </si>
  <si>
    <t>人居环境整治</t>
  </si>
  <si>
    <t>村容村貌提升</t>
  </si>
  <si>
    <t>提升村容村貌</t>
  </si>
  <si>
    <t>20260531</t>
  </si>
  <si>
    <t>5100001672704468</t>
  </si>
  <si>
    <t>上党区_乡村建设行动_人居环境整治_2026年上党区“千万工程”精品示范村奖补项目（农业农村局）</t>
  </si>
  <si>
    <t>5100001673645246</t>
  </si>
  <si>
    <t>上党区_乡村建设行动_农村公共服务_2026年北呈乡须村街道路灯更换及新增安装工程项目</t>
  </si>
  <si>
    <t>农村公共服务</t>
  </si>
  <si>
    <t>公共照明设施</t>
  </si>
  <si>
    <t>更换路灯100盏</t>
  </si>
  <si>
    <t>须村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</si>
</sst>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0_ "/>
  </numFmts>
  <fonts count="34">
    <font>
      <sz val="11"/>
      <color theme="1"/>
      <name val="宋体"/>
      <charset val="134"/>
      <scheme val="minor"/>
    </font>
    <font>
      <sz val="28"/>
      <name val="宋体"/>
      <charset val="134"/>
      <scheme val="minor"/>
    </font>
    <font>
      <sz val="9"/>
      <name val="宋体"/>
      <charset val="134"/>
      <scheme val="minor"/>
    </font>
    <font>
      <sz val="11"/>
      <name val="宋体"/>
      <charset val="134"/>
      <scheme val="minor"/>
    </font>
    <font>
      <sz val="16"/>
      <name val="CESI宋体-GB13000"/>
      <charset val="134"/>
    </font>
    <font>
      <sz val="28"/>
      <name val="方正小标宋简体"/>
      <charset val="134"/>
    </font>
    <font>
      <sz val="10"/>
      <name val="黑体"/>
      <charset val="134"/>
    </font>
    <font>
      <sz val="16"/>
      <name val="方正小标宋简体"/>
      <charset val="134"/>
    </font>
    <font>
      <b/>
      <sz val="9"/>
      <name val="宋体"/>
      <charset val="134"/>
      <scheme val="minor"/>
    </font>
    <font>
      <b/>
      <sz val="8"/>
      <name val="宋体"/>
      <charset val="134"/>
    </font>
    <font>
      <sz val="11"/>
      <name val="Courier New"/>
      <charset val="134"/>
    </font>
    <font>
      <sz val="8"/>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3" borderId="15" applyNumberFormat="0" applyAlignment="0" applyProtection="0">
      <alignment vertical="center"/>
    </xf>
    <xf numFmtId="0" fontId="22" fillId="4" borderId="16" applyNumberFormat="0" applyAlignment="0" applyProtection="0">
      <alignment vertical="center"/>
    </xf>
    <xf numFmtId="0" fontId="23" fillId="4" borderId="15" applyNumberFormat="0" applyAlignment="0" applyProtection="0">
      <alignment vertical="center"/>
    </xf>
    <xf numFmtId="0" fontId="24" fillId="5"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32" fillId="0" borderId="0">
      <alignment vertical="center"/>
    </xf>
    <xf numFmtId="0" fontId="33" fillId="0" borderId="0">
      <alignment vertical="center"/>
    </xf>
  </cellStyleXfs>
  <cellXfs count="5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NumberFormat="1" applyFont="1" applyFill="1" applyAlignment="1">
      <alignment vertical="center"/>
    </xf>
    <xf numFmtId="0" fontId="3" fillId="0" borderId="0" xfId="0" applyFont="1" applyFill="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wrapText="1"/>
    </xf>
    <xf numFmtId="0" fontId="5" fillId="0" borderId="0" xfId="0" applyNumberFormat="1" applyFont="1" applyFill="1" applyAlignment="1">
      <alignment horizontal="center" vertical="center" wrapText="1"/>
    </xf>
    <xf numFmtId="31" fontId="6" fillId="0" borderId="0" xfId="0" applyNumberFormat="1"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0" fontId="7" fillId="0" borderId="0" xfId="0" applyNumberFormat="1" applyFont="1" applyFill="1" applyAlignment="1">
      <alignment horizontal="left" vertical="center" wrapText="1"/>
    </xf>
    <xf numFmtId="0" fontId="7" fillId="0" borderId="0" xfId="0" applyNumberFormat="1" applyFont="1" applyFill="1" applyAlignment="1">
      <alignment horizontal="center" vertical="center" wrapText="1"/>
    </xf>
    <xf numFmtId="31" fontId="6" fillId="0" borderId="0" xfId="0" applyNumberFormat="1" applyFont="1" applyFill="1" applyAlignment="1">
      <alignment horizontal="right"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xf>
    <xf numFmtId="0" fontId="8" fillId="0" borderId="3"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shrinkToFit="1"/>
    </xf>
    <xf numFmtId="49"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8" fillId="0" borderId="6" xfId="0" applyNumberFormat="1" applyFont="1" applyFill="1" applyBorder="1" applyAlignment="1">
      <alignment horizontal="center" vertical="center" wrapText="1"/>
    </xf>
    <xf numFmtId="176" fontId="8" fillId="0" borderId="7"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176" fontId="8" fillId="0" borderId="8"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shrinkToFit="1"/>
    </xf>
    <xf numFmtId="0" fontId="9" fillId="0" borderId="2"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0" fontId="10" fillId="0" borderId="10" xfId="0" applyFont="1" applyFill="1" applyBorder="1" applyAlignment="1">
      <alignment horizontal="center" vertical="center"/>
    </xf>
    <xf numFmtId="0" fontId="11" fillId="0" borderId="1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shrinkToFi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shrinkToFit="1"/>
    </xf>
    <xf numFmtId="0" fontId="2" fillId="0" borderId="2" xfId="0" applyFont="1" applyFill="1" applyBorder="1" applyAlignment="1">
      <alignment vertical="center" wrapText="1"/>
    </xf>
    <xf numFmtId="0" fontId="12" fillId="0" borderId="0" xfId="0" applyFont="1" applyFill="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48"/>
  <sheetViews>
    <sheetView tabSelected="1" topLeftCell="A2" workbookViewId="0">
      <selection activeCell="K14" sqref="K14"/>
    </sheetView>
  </sheetViews>
  <sheetFormatPr defaultColWidth="8.725" defaultRowHeight="13.5"/>
  <cols>
    <col min="1" max="1" width="5.75" style="4" customWidth="1"/>
    <col min="2" max="2" width="14.375" style="4" customWidth="1"/>
    <col min="3" max="3" width="26.375" style="4" customWidth="1"/>
    <col min="4" max="4" width="7.625" style="5" customWidth="1"/>
    <col min="5" max="5" width="8" style="4" customWidth="1"/>
    <col min="6" max="6" width="8.875" style="4" customWidth="1"/>
    <col min="7" max="7" width="9" style="4" customWidth="1"/>
    <col min="8" max="8" width="14.625" style="4" customWidth="1"/>
    <col min="9" max="9" width="8.625" style="4" customWidth="1"/>
    <col min="10" max="11" width="8.5" style="4" customWidth="1"/>
    <col min="12" max="12" width="13.75" style="4" customWidth="1"/>
    <col min="13" max="13" width="12" style="4" customWidth="1"/>
    <col min="14" max="18" width="8.125" style="4" customWidth="1"/>
    <col min="19" max="19" width="8" style="4" customWidth="1"/>
    <col min="20" max="20" width="8.25" style="6" customWidth="1"/>
    <col min="21" max="22" width="7.625" style="4" hidden="1" customWidth="1"/>
    <col min="23" max="26" width="8.625" style="4" hidden="1" customWidth="1"/>
    <col min="27" max="28" width="8.625" style="4" customWidth="1"/>
    <col min="29" max="29" width="8.875" style="4" customWidth="1"/>
    <col min="30" max="30" width="8.75" style="4" customWidth="1"/>
    <col min="31" max="31" width="7.5" style="4" customWidth="1"/>
    <col min="32" max="32" width="9" style="4" customWidth="1"/>
    <col min="33" max="33" width="10.125" style="4" customWidth="1"/>
    <col min="34" max="34" width="8.75" style="4" customWidth="1"/>
    <col min="35" max="35" width="6.875" style="4" customWidth="1"/>
    <col min="36" max="36" width="8.5" style="4" customWidth="1"/>
    <col min="37" max="37" width="10.5" style="4" customWidth="1"/>
    <col min="38" max="16384" width="8.725" style="7"/>
  </cols>
  <sheetData>
    <row r="1" ht="27" customHeight="1" spans="1:37">
      <c r="A1" s="8" t="s">
        <v>0</v>
      </c>
      <c r="B1" s="8"/>
      <c r="C1" s="8"/>
    </row>
    <row r="2" s="1" customFormat="1" ht="57" customHeight="1" spans="1:37">
      <c r="A2" s="9" t="s">
        <v>1</v>
      </c>
      <c r="B2" s="9"/>
      <c r="C2" s="9"/>
      <c r="D2" s="9"/>
      <c r="E2" s="9"/>
      <c r="F2" s="9"/>
      <c r="G2" s="9"/>
      <c r="H2" s="9"/>
      <c r="I2" s="9"/>
      <c r="J2" s="9"/>
      <c r="K2" s="9"/>
      <c r="L2" s="9"/>
      <c r="M2" s="9"/>
      <c r="N2" s="9"/>
      <c r="O2" s="9"/>
      <c r="P2" s="9"/>
      <c r="Q2" s="9"/>
      <c r="R2" s="9"/>
      <c r="S2" s="9"/>
      <c r="T2" s="10"/>
      <c r="U2" s="10"/>
      <c r="V2" s="10"/>
      <c r="W2" s="10"/>
      <c r="X2" s="10"/>
      <c r="Y2" s="10"/>
      <c r="Z2" s="10"/>
      <c r="AA2" s="9"/>
      <c r="AB2" s="9"/>
      <c r="AC2" s="9"/>
      <c r="AD2" s="9"/>
      <c r="AE2" s="9"/>
      <c r="AF2" s="9"/>
      <c r="AG2" s="9"/>
      <c r="AH2" s="9"/>
      <c r="AI2" s="9"/>
      <c r="AJ2" s="9"/>
      <c r="AK2" s="9"/>
    </row>
    <row r="3" ht="20.25" spans="1:37">
      <c r="A3" s="11" t="s">
        <v>2</v>
      </c>
      <c r="B3" s="11"/>
      <c r="C3" s="12"/>
      <c r="D3" s="13"/>
      <c r="G3" s="14"/>
      <c r="H3" s="14"/>
      <c r="I3" s="14"/>
      <c r="J3" s="14"/>
      <c r="K3" s="14"/>
      <c r="L3" s="14"/>
      <c r="M3" s="15"/>
      <c r="N3" s="15"/>
      <c r="O3" s="15"/>
      <c r="P3" s="15"/>
      <c r="Q3" s="15"/>
      <c r="R3" s="14"/>
      <c r="S3" s="14"/>
      <c r="T3" s="16"/>
      <c r="U3" s="17"/>
      <c r="V3" s="17"/>
      <c r="W3" s="17"/>
      <c r="X3" s="17"/>
      <c r="Y3" s="17"/>
      <c r="Z3" s="17"/>
      <c r="AA3" s="14"/>
      <c r="AB3" s="14"/>
      <c r="AC3" s="14"/>
      <c r="AD3" s="14"/>
      <c r="AE3" s="14"/>
      <c r="AF3" s="14"/>
      <c r="AG3" s="14"/>
      <c r="AH3" s="14"/>
      <c r="AI3" s="14"/>
      <c r="AJ3" s="18" t="s">
        <v>3</v>
      </c>
      <c r="AK3" s="18"/>
    </row>
    <row r="4" s="2" customFormat="1" ht="38" customHeight="1" spans="1:37">
      <c r="A4" s="19" t="s">
        <v>4</v>
      </c>
      <c r="B4" s="19" t="s">
        <v>5</v>
      </c>
      <c r="C4" s="20" t="s">
        <v>6</v>
      </c>
      <c r="D4" s="20" t="s">
        <v>7</v>
      </c>
      <c r="E4" s="20" t="s">
        <v>8</v>
      </c>
      <c r="F4" s="20" t="s">
        <v>9</v>
      </c>
      <c r="G4" s="20" t="s">
        <v>10</v>
      </c>
      <c r="H4" s="21" t="s">
        <v>11</v>
      </c>
      <c r="I4" s="21"/>
      <c r="J4" s="22" t="s">
        <v>12</v>
      </c>
      <c r="K4" s="20" t="s">
        <v>13</v>
      </c>
      <c r="L4" s="23" t="s">
        <v>14</v>
      </c>
      <c r="M4" s="24" t="s">
        <v>15</v>
      </c>
      <c r="N4" s="24"/>
      <c r="O4" s="24"/>
      <c r="P4" s="24"/>
      <c r="Q4" s="24"/>
      <c r="R4" s="24"/>
      <c r="S4" s="24"/>
      <c r="T4" s="25"/>
      <c r="U4" s="25" t="s">
        <v>16</v>
      </c>
      <c r="V4" s="25"/>
      <c r="W4" s="25"/>
      <c r="X4" s="25"/>
      <c r="Y4" s="25"/>
      <c r="Z4" s="25"/>
      <c r="AA4" s="26" t="s">
        <v>17</v>
      </c>
      <c r="AB4" s="26"/>
      <c r="AC4" s="23" t="s">
        <v>18</v>
      </c>
      <c r="AD4" s="23" t="s">
        <v>19</v>
      </c>
      <c r="AE4" s="27" t="s">
        <v>20</v>
      </c>
      <c r="AF4" s="27" t="s">
        <v>21</v>
      </c>
      <c r="AG4" s="27" t="s">
        <v>22</v>
      </c>
      <c r="AH4" s="27" t="s">
        <v>23</v>
      </c>
      <c r="AI4" s="23" t="s">
        <v>24</v>
      </c>
      <c r="AJ4" s="23" t="s">
        <v>25</v>
      </c>
      <c r="AK4" s="28" t="s">
        <v>26</v>
      </c>
    </row>
    <row r="5" s="2" customFormat="1" ht="32" customHeight="1" spans="1:37">
      <c r="A5" s="29"/>
      <c r="B5" s="29"/>
      <c r="C5" s="30"/>
      <c r="D5" s="30"/>
      <c r="E5" s="30"/>
      <c r="F5" s="30"/>
      <c r="G5" s="30"/>
      <c r="H5" s="20" t="s">
        <v>27</v>
      </c>
      <c r="I5" s="20" t="s">
        <v>28</v>
      </c>
      <c r="J5" s="31"/>
      <c r="K5" s="30"/>
      <c r="L5" s="32"/>
      <c r="M5" s="33" t="s">
        <v>29</v>
      </c>
      <c r="N5" s="33" t="s">
        <v>30</v>
      </c>
      <c r="O5" s="34" t="s">
        <v>31</v>
      </c>
      <c r="P5" s="35"/>
      <c r="Q5" s="35"/>
      <c r="R5" s="36"/>
      <c r="S5" s="33" t="s">
        <v>32</v>
      </c>
      <c r="T5" s="23" t="s">
        <v>33</v>
      </c>
      <c r="U5" s="23" t="s">
        <v>34</v>
      </c>
      <c r="V5" s="23" t="s">
        <v>35</v>
      </c>
      <c r="W5" s="23" t="s">
        <v>36</v>
      </c>
      <c r="X5" s="23" t="s">
        <v>37</v>
      </c>
      <c r="Y5" s="23" t="s">
        <v>38</v>
      </c>
      <c r="Z5" s="23" t="s">
        <v>39</v>
      </c>
      <c r="AA5" s="20" t="s">
        <v>40</v>
      </c>
      <c r="AB5" s="20" t="s">
        <v>41</v>
      </c>
      <c r="AC5" s="32"/>
      <c r="AD5" s="32"/>
      <c r="AE5" s="37"/>
      <c r="AF5" s="37"/>
      <c r="AG5" s="37"/>
      <c r="AH5" s="37"/>
      <c r="AI5" s="32"/>
      <c r="AJ5" s="32"/>
      <c r="AK5" s="38"/>
    </row>
    <row r="6" s="2" customFormat="1" ht="33" customHeight="1" spans="1:37">
      <c r="A6" s="39"/>
      <c r="B6" s="39"/>
      <c r="C6" s="40"/>
      <c r="D6" s="40"/>
      <c r="E6" s="40"/>
      <c r="F6" s="40"/>
      <c r="G6" s="40"/>
      <c r="H6" s="40"/>
      <c r="I6" s="40"/>
      <c r="J6" s="41"/>
      <c r="K6" s="40"/>
      <c r="L6" s="42"/>
      <c r="M6" s="43"/>
      <c r="N6" s="43"/>
      <c r="O6" s="24" t="s">
        <v>42</v>
      </c>
      <c r="P6" s="24" t="s">
        <v>43</v>
      </c>
      <c r="Q6" s="24" t="s">
        <v>44</v>
      </c>
      <c r="R6" s="24" t="s">
        <v>45</v>
      </c>
      <c r="S6" s="43"/>
      <c r="T6" s="42"/>
      <c r="U6" s="42"/>
      <c r="V6" s="42"/>
      <c r="W6" s="42"/>
      <c r="X6" s="42"/>
      <c r="Y6" s="42"/>
      <c r="Z6" s="42"/>
      <c r="AA6" s="40"/>
      <c r="AB6" s="40"/>
      <c r="AC6" s="42"/>
      <c r="AD6" s="42"/>
      <c r="AE6" s="44"/>
      <c r="AF6" s="44"/>
      <c r="AG6" s="44"/>
      <c r="AH6" s="44"/>
      <c r="AI6" s="42"/>
      <c r="AJ6" s="42"/>
      <c r="AK6" s="45"/>
    </row>
    <row r="7" ht="40" customHeight="1" spans="1:37">
      <c r="A7" s="46" t="s">
        <v>46</v>
      </c>
      <c r="B7" s="47"/>
      <c r="C7" s="47"/>
      <c r="D7" s="48" t="s">
        <v>47</v>
      </c>
      <c r="E7" s="48" t="s">
        <v>47</v>
      </c>
      <c r="F7" s="48" t="s">
        <v>47</v>
      </c>
      <c r="G7" s="48" t="s">
        <v>47</v>
      </c>
      <c r="H7" s="48" t="s">
        <v>47</v>
      </c>
      <c r="I7" s="48" t="s">
        <v>47</v>
      </c>
      <c r="J7" s="48" t="s">
        <v>47</v>
      </c>
      <c r="K7" s="48" t="s">
        <v>47</v>
      </c>
      <c r="L7" s="48" t="s">
        <v>47</v>
      </c>
      <c r="M7" s="49"/>
      <c r="N7" s="47">
        <f>SUM(N8:N47)</f>
        <v>5025</v>
      </c>
      <c r="O7" s="47">
        <f>SUM(O8:O47)</f>
        <v>1999</v>
      </c>
      <c r="P7" s="47">
        <f>SUM(P8:P47)</f>
        <v>937</v>
      </c>
      <c r="Q7" s="47">
        <f>SUM(Q8:Q47)</f>
        <v>752</v>
      </c>
      <c r="R7" s="47">
        <f>SUM(R8:R47)</f>
        <v>1337</v>
      </c>
      <c r="S7" s="47"/>
      <c r="T7" s="47"/>
      <c r="U7" s="47"/>
      <c r="V7" s="47"/>
      <c r="W7" s="47"/>
      <c r="X7" s="47"/>
      <c r="Y7" s="47"/>
      <c r="Z7" s="47"/>
      <c r="AA7" s="50"/>
      <c r="AB7" s="50"/>
      <c r="AC7" s="48" t="s">
        <v>47</v>
      </c>
      <c r="AD7" s="50"/>
      <c r="AE7" s="48" t="s">
        <v>48</v>
      </c>
      <c r="AF7" s="48" t="s">
        <v>48</v>
      </c>
      <c r="AG7" s="48" t="s">
        <v>48</v>
      </c>
      <c r="AH7" s="48" t="s">
        <v>48</v>
      </c>
      <c r="AI7" s="48" t="s">
        <v>48</v>
      </c>
      <c r="AJ7" s="48" t="s">
        <v>49</v>
      </c>
      <c r="AK7" s="48" t="s">
        <v>47</v>
      </c>
    </row>
    <row r="8" s="3" customFormat="1" ht="25" customHeight="1" spans="1:37">
      <c r="A8" s="51">
        <v>1</v>
      </c>
      <c r="B8" s="52" t="s">
        <v>50</v>
      </c>
      <c r="C8" s="52" t="s">
        <v>51</v>
      </c>
      <c r="D8" s="53" t="s">
        <v>52</v>
      </c>
      <c r="E8" s="52" t="s">
        <v>53</v>
      </c>
      <c r="F8" s="52" t="s">
        <v>54</v>
      </c>
      <c r="G8" s="52" t="s">
        <v>55</v>
      </c>
      <c r="H8" s="52" t="s">
        <v>56</v>
      </c>
      <c r="I8" s="53"/>
      <c r="J8" s="52" t="s">
        <v>57</v>
      </c>
      <c r="K8" s="52" t="s">
        <v>58</v>
      </c>
      <c r="L8" s="52" t="s">
        <v>59</v>
      </c>
      <c r="M8" s="54">
        <v>300</v>
      </c>
      <c r="N8" s="54">
        <v>300</v>
      </c>
      <c r="O8" s="54">
        <v>300</v>
      </c>
      <c r="P8" s="54">
        <v>0</v>
      </c>
      <c r="Q8" s="54">
        <v>0</v>
      </c>
      <c r="R8" s="54">
        <v>0</v>
      </c>
      <c r="S8" s="53"/>
      <c r="T8" s="55">
        <f>M8-N8</f>
        <v>0</v>
      </c>
      <c r="U8" s="53"/>
      <c r="V8" s="53"/>
      <c r="W8" s="53"/>
      <c r="X8" s="53"/>
      <c r="Y8" s="53"/>
      <c r="Z8" s="53"/>
      <c r="AA8" s="52" t="s">
        <v>60</v>
      </c>
      <c r="AB8" s="52" t="s">
        <v>61</v>
      </c>
      <c r="AC8" s="53"/>
      <c r="AD8" s="52" t="s">
        <v>62</v>
      </c>
      <c r="AE8" s="25" t="s">
        <v>48</v>
      </c>
      <c r="AF8" s="25" t="s">
        <v>48</v>
      </c>
      <c r="AG8" s="25" t="s">
        <v>48</v>
      </c>
      <c r="AH8" s="25" t="s">
        <v>48</v>
      </c>
      <c r="AI8" s="25" t="s">
        <v>48</v>
      </c>
      <c r="AJ8" s="25" t="s">
        <v>49</v>
      </c>
      <c r="AK8" s="53"/>
    </row>
    <row r="9" s="3" customFormat="1" ht="25" customHeight="1" spans="1:37">
      <c r="A9" s="51">
        <v>2</v>
      </c>
      <c r="B9" s="52" t="s">
        <v>63</v>
      </c>
      <c r="C9" s="52" t="s">
        <v>64</v>
      </c>
      <c r="D9" s="53" t="s">
        <v>52</v>
      </c>
      <c r="E9" s="52" t="s">
        <v>53</v>
      </c>
      <c r="F9" s="52" t="s">
        <v>54</v>
      </c>
      <c r="G9" s="52" t="s">
        <v>55</v>
      </c>
      <c r="H9" s="52" t="s">
        <v>65</v>
      </c>
      <c r="I9" s="53"/>
      <c r="J9" s="52" t="s">
        <v>66</v>
      </c>
      <c r="K9" s="52" t="s">
        <v>66</v>
      </c>
      <c r="L9" s="52" t="s">
        <v>59</v>
      </c>
      <c r="M9" s="54">
        <v>30</v>
      </c>
      <c r="N9" s="54">
        <v>30</v>
      </c>
      <c r="O9" s="54">
        <v>0</v>
      </c>
      <c r="P9" s="54">
        <v>30</v>
      </c>
      <c r="Q9" s="54">
        <v>0</v>
      </c>
      <c r="R9" s="54">
        <v>0</v>
      </c>
      <c r="S9" s="53"/>
      <c r="T9" s="55">
        <f t="shared" ref="T9:T47" si="0">M9-N9</f>
        <v>0</v>
      </c>
      <c r="U9" s="55"/>
      <c r="V9" s="55"/>
      <c r="W9" s="55"/>
      <c r="X9" s="55"/>
      <c r="Y9" s="53"/>
      <c r="Z9" s="53"/>
      <c r="AA9" s="52" t="s">
        <v>67</v>
      </c>
      <c r="AB9" s="52" t="s">
        <v>61</v>
      </c>
      <c r="AC9" s="53"/>
      <c r="AD9" s="52" t="s">
        <v>68</v>
      </c>
      <c r="AE9" s="25" t="s">
        <v>48</v>
      </c>
      <c r="AF9" s="25" t="s">
        <v>48</v>
      </c>
      <c r="AG9" s="25" t="s">
        <v>48</v>
      </c>
      <c r="AH9" s="25" t="s">
        <v>48</v>
      </c>
      <c r="AI9" s="25" t="s">
        <v>48</v>
      </c>
      <c r="AJ9" s="25" t="s">
        <v>49</v>
      </c>
      <c r="AK9" s="53"/>
    </row>
    <row r="10" s="3" customFormat="1" ht="25" customHeight="1" spans="1:37">
      <c r="A10" s="51">
        <v>3</v>
      </c>
      <c r="B10" s="52" t="s">
        <v>69</v>
      </c>
      <c r="C10" s="52" t="s">
        <v>70</v>
      </c>
      <c r="D10" s="53" t="s">
        <v>52</v>
      </c>
      <c r="E10" s="52" t="s">
        <v>53</v>
      </c>
      <c r="F10" s="52" t="s">
        <v>54</v>
      </c>
      <c r="G10" s="52" t="s">
        <v>55</v>
      </c>
      <c r="H10" s="52" t="s">
        <v>71</v>
      </c>
      <c r="I10" s="53"/>
      <c r="J10" s="52" t="s">
        <v>72</v>
      </c>
      <c r="K10" s="52" t="s">
        <v>73</v>
      </c>
      <c r="L10" s="52" t="s">
        <v>59</v>
      </c>
      <c r="M10" s="54">
        <v>50</v>
      </c>
      <c r="N10" s="54">
        <v>50</v>
      </c>
      <c r="O10" s="54">
        <v>0</v>
      </c>
      <c r="P10" s="54">
        <v>50</v>
      </c>
      <c r="Q10" s="54">
        <v>0</v>
      </c>
      <c r="R10" s="54">
        <v>0</v>
      </c>
      <c r="S10" s="53"/>
      <c r="T10" s="55">
        <f t="shared" si="0"/>
        <v>0</v>
      </c>
      <c r="U10" s="53"/>
      <c r="V10" s="53"/>
      <c r="W10" s="53"/>
      <c r="X10" s="53"/>
      <c r="Y10" s="53"/>
      <c r="Z10" s="53"/>
      <c r="AA10" s="52" t="s">
        <v>60</v>
      </c>
      <c r="AB10" s="52" t="s">
        <v>61</v>
      </c>
      <c r="AC10" s="53"/>
      <c r="AD10" s="52" t="s">
        <v>74</v>
      </c>
      <c r="AE10" s="25" t="s">
        <v>48</v>
      </c>
      <c r="AF10" s="25" t="s">
        <v>48</v>
      </c>
      <c r="AG10" s="25" t="s">
        <v>48</v>
      </c>
      <c r="AH10" s="25" t="s">
        <v>48</v>
      </c>
      <c r="AI10" s="25" t="s">
        <v>48</v>
      </c>
      <c r="AJ10" s="25" t="s">
        <v>49</v>
      </c>
      <c r="AK10" s="53"/>
    </row>
    <row r="11" s="3" customFormat="1" ht="25" customHeight="1" spans="1:37">
      <c r="A11" s="51">
        <v>4</v>
      </c>
      <c r="B11" s="52" t="s">
        <v>75</v>
      </c>
      <c r="C11" s="52" t="s">
        <v>76</v>
      </c>
      <c r="D11" s="53" t="s">
        <v>52</v>
      </c>
      <c r="E11" s="52" t="s">
        <v>53</v>
      </c>
      <c r="F11" s="52" t="s">
        <v>54</v>
      </c>
      <c r="G11" s="52" t="s">
        <v>55</v>
      </c>
      <c r="H11" s="52" t="s">
        <v>77</v>
      </c>
      <c r="I11" s="53"/>
      <c r="J11" s="52" t="s">
        <v>72</v>
      </c>
      <c r="K11" s="52" t="s">
        <v>78</v>
      </c>
      <c r="L11" s="52" t="s">
        <v>79</v>
      </c>
      <c r="M11" s="54">
        <v>806.1</v>
      </c>
      <c r="N11" s="54">
        <v>806.1</v>
      </c>
      <c r="O11" s="54">
        <v>0</v>
      </c>
      <c r="P11" s="54">
        <v>0</v>
      </c>
      <c r="Q11" s="54">
        <v>0</v>
      </c>
      <c r="R11" s="54">
        <v>806.1</v>
      </c>
      <c r="S11" s="53"/>
      <c r="T11" s="55">
        <f t="shared" si="0"/>
        <v>0</v>
      </c>
      <c r="U11" s="53"/>
      <c r="V11" s="53"/>
      <c r="W11" s="53"/>
      <c r="X11" s="53"/>
      <c r="Y11" s="53"/>
      <c r="Z11" s="53"/>
      <c r="AA11" s="52" t="s">
        <v>60</v>
      </c>
      <c r="AB11" s="52" t="s">
        <v>80</v>
      </c>
      <c r="AC11" s="53"/>
      <c r="AD11" s="52" t="s">
        <v>68</v>
      </c>
      <c r="AE11" s="25" t="s">
        <v>48</v>
      </c>
      <c r="AF11" s="25" t="s">
        <v>48</v>
      </c>
      <c r="AG11" s="25" t="s">
        <v>48</v>
      </c>
      <c r="AH11" s="25" t="s">
        <v>48</v>
      </c>
      <c r="AI11" s="25" t="s">
        <v>48</v>
      </c>
      <c r="AJ11" s="25" t="s">
        <v>49</v>
      </c>
      <c r="AK11" s="53"/>
    </row>
    <row r="12" s="3" customFormat="1" ht="25" customHeight="1" spans="1:37">
      <c r="A12" s="51">
        <v>5</v>
      </c>
      <c r="B12" s="52" t="s">
        <v>81</v>
      </c>
      <c r="C12" s="52" t="s">
        <v>82</v>
      </c>
      <c r="D12" s="53" t="s">
        <v>52</v>
      </c>
      <c r="E12" s="52" t="s">
        <v>53</v>
      </c>
      <c r="F12" s="52" t="s">
        <v>54</v>
      </c>
      <c r="G12" s="52" t="s">
        <v>55</v>
      </c>
      <c r="H12" s="52" t="s">
        <v>83</v>
      </c>
      <c r="I12" s="53"/>
      <c r="J12" s="52" t="s">
        <v>72</v>
      </c>
      <c r="K12" s="52" t="s">
        <v>84</v>
      </c>
      <c r="L12" s="52" t="s">
        <v>85</v>
      </c>
      <c r="M12" s="54">
        <v>20</v>
      </c>
      <c r="N12" s="54">
        <v>18</v>
      </c>
      <c r="O12" s="54">
        <v>18</v>
      </c>
      <c r="P12" s="54">
        <v>0</v>
      </c>
      <c r="Q12" s="54">
        <v>0</v>
      </c>
      <c r="R12" s="54">
        <v>0</v>
      </c>
      <c r="S12" s="53"/>
      <c r="T12" s="55">
        <f t="shared" si="0"/>
        <v>2</v>
      </c>
      <c r="U12" s="53"/>
      <c r="V12" s="53"/>
      <c r="W12" s="53"/>
      <c r="X12" s="53"/>
      <c r="Y12" s="53"/>
      <c r="Z12" s="53"/>
      <c r="AA12" s="52" t="s">
        <v>86</v>
      </c>
      <c r="AB12" s="52" t="s">
        <v>87</v>
      </c>
      <c r="AC12" s="53"/>
      <c r="AD12" s="52" t="s">
        <v>68</v>
      </c>
      <c r="AE12" s="25" t="s">
        <v>48</v>
      </c>
      <c r="AF12" s="25" t="s">
        <v>48</v>
      </c>
      <c r="AG12" s="25" t="s">
        <v>48</v>
      </c>
      <c r="AH12" s="25" t="s">
        <v>48</v>
      </c>
      <c r="AI12" s="25" t="s">
        <v>48</v>
      </c>
      <c r="AJ12" s="25" t="s">
        <v>49</v>
      </c>
      <c r="AK12" s="53"/>
    </row>
    <row r="13" s="3" customFormat="1" ht="25" customHeight="1" spans="1:37">
      <c r="A13" s="51">
        <v>6</v>
      </c>
      <c r="B13" s="52" t="s">
        <v>88</v>
      </c>
      <c r="C13" s="52" t="s">
        <v>89</v>
      </c>
      <c r="D13" s="53" t="s">
        <v>52</v>
      </c>
      <c r="E13" s="52" t="s">
        <v>53</v>
      </c>
      <c r="F13" s="52" t="s">
        <v>54</v>
      </c>
      <c r="G13" s="52" t="s">
        <v>55</v>
      </c>
      <c r="H13" s="52" t="s">
        <v>90</v>
      </c>
      <c r="I13" s="53"/>
      <c r="J13" s="52" t="s">
        <v>91</v>
      </c>
      <c r="K13" s="52" t="s">
        <v>92</v>
      </c>
      <c r="L13" s="52" t="s">
        <v>59</v>
      </c>
      <c r="M13" s="54">
        <v>50</v>
      </c>
      <c r="N13" s="54">
        <v>50</v>
      </c>
      <c r="O13" s="54">
        <v>0</v>
      </c>
      <c r="P13" s="54">
        <v>50</v>
      </c>
      <c r="Q13" s="54">
        <v>0</v>
      </c>
      <c r="R13" s="54">
        <v>0</v>
      </c>
      <c r="S13" s="53"/>
      <c r="T13" s="55">
        <f t="shared" si="0"/>
        <v>0</v>
      </c>
      <c r="U13" s="53"/>
      <c r="V13" s="53"/>
      <c r="W13" s="53"/>
      <c r="X13" s="53"/>
      <c r="Y13" s="53"/>
      <c r="Z13" s="53"/>
      <c r="AA13" s="52" t="s">
        <v>60</v>
      </c>
      <c r="AB13" s="52" t="s">
        <v>61</v>
      </c>
      <c r="AC13" s="53"/>
      <c r="AD13" s="52" t="s">
        <v>74</v>
      </c>
      <c r="AE13" s="25" t="s">
        <v>48</v>
      </c>
      <c r="AF13" s="25" t="s">
        <v>48</v>
      </c>
      <c r="AG13" s="25" t="s">
        <v>48</v>
      </c>
      <c r="AH13" s="25" t="s">
        <v>48</v>
      </c>
      <c r="AI13" s="25" t="s">
        <v>48</v>
      </c>
      <c r="AJ13" s="25" t="s">
        <v>49</v>
      </c>
      <c r="AK13" s="53"/>
    </row>
    <row r="14" s="3" customFormat="1" ht="25" customHeight="1" spans="1:37">
      <c r="A14" s="51">
        <v>7</v>
      </c>
      <c r="B14" s="52" t="s">
        <v>93</v>
      </c>
      <c r="C14" s="52" t="s">
        <v>94</v>
      </c>
      <c r="D14" s="53" t="s">
        <v>52</v>
      </c>
      <c r="E14" s="52" t="s">
        <v>53</v>
      </c>
      <c r="F14" s="52" t="s">
        <v>54</v>
      </c>
      <c r="G14" s="52" t="s">
        <v>55</v>
      </c>
      <c r="H14" s="52" t="s">
        <v>95</v>
      </c>
      <c r="I14" s="53"/>
      <c r="J14" s="52" t="s">
        <v>72</v>
      </c>
      <c r="K14" s="52" t="s">
        <v>79</v>
      </c>
      <c r="L14" s="52" t="s">
        <v>96</v>
      </c>
      <c r="M14" s="54">
        <v>41</v>
      </c>
      <c r="N14" s="52">
        <v>41</v>
      </c>
      <c r="O14" s="54">
        <v>0</v>
      </c>
      <c r="P14" s="54">
        <v>0</v>
      </c>
      <c r="Q14" s="52">
        <v>41</v>
      </c>
      <c r="R14" s="54">
        <v>0</v>
      </c>
      <c r="S14" s="53"/>
      <c r="T14" s="55">
        <f t="shared" si="0"/>
        <v>0</v>
      </c>
      <c r="U14" s="55"/>
      <c r="V14" s="55"/>
      <c r="W14" s="55"/>
      <c r="X14" s="55"/>
      <c r="Y14" s="55"/>
      <c r="Z14" s="55"/>
      <c r="AA14" s="52" t="s">
        <v>60</v>
      </c>
      <c r="AB14" s="52" t="s">
        <v>97</v>
      </c>
      <c r="AC14" s="53"/>
      <c r="AD14" s="52" t="s">
        <v>98</v>
      </c>
      <c r="AE14" s="25" t="s">
        <v>48</v>
      </c>
      <c r="AF14" s="25" t="s">
        <v>48</v>
      </c>
      <c r="AG14" s="25" t="s">
        <v>48</v>
      </c>
      <c r="AH14" s="25" t="s">
        <v>48</v>
      </c>
      <c r="AI14" s="25" t="s">
        <v>48</v>
      </c>
      <c r="AJ14" s="25" t="s">
        <v>49</v>
      </c>
      <c r="AK14" s="53"/>
    </row>
    <row r="15" s="3" customFormat="1" ht="25" customHeight="1" spans="1:37">
      <c r="A15" s="51">
        <v>8</v>
      </c>
      <c r="B15" s="52" t="s">
        <v>99</v>
      </c>
      <c r="C15" s="52" t="s">
        <v>100</v>
      </c>
      <c r="D15" s="53" t="s">
        <v>52</v>
      </c>
      <c r="E15" s="52" t="s">
        <v>53</v>
      </c>
      <c r="F15" s="52" t="s">
        <v>101</v>
      </c>
      <c r="G15" s="52" t="s">
        <v>102</v>
      </c>
      <c r="H15" s="52" t="s">
        <v>103</v>
      </c>
      <c r="I15" s="53"/>
      <c r="J15" s="52" t="s">
        <v>104</v>
      </c>
      <c r="K15" s="52" t="s">
        <v>105</v>
      </c>
      <c r="L15" s="52" t="s">
        <v>59</v>
      </c>
      <c r="M15" s="54">
        <v>400</v>
      </c>
      <c r="N15" s="54">
        <v>400</v>
      </c>
      <c r="O15" s="54">
        <v>400</v>
      </c>
      <c r="P15" s="54">
        <v>0</v>
      </c>
      <c r="Q15" s="54">
        <v>0</v>
      </c>
      <c r="R15" s="54">
        <v>0</v>
      </c>
      <c r="S15" s="56"/>
      <c r="T15" s="55">
        <f t="shared" si="0"/>
        <v>0</v>
      </c>
      <c r="U15" s="53"/>
      <c r="V15" s="53"/>
      <c r="W15" s="53"/>
      <c r="X15" s="53"/>
      <c r="Y15" s="53"/>
      <c r="Z15" s="53"/>
      <c r="AA15" s="52" t="s">
        <v>60</v>
      </c>
      <c r="AB15" s="52" t="s">
        <v>61</v>
      </c>
      <c r="AC15" s="53"/>
      <c r="AD15" s="52" t="s">
        <v>68</v>
      </c>
      <c r="AE15" s="25" t="s">
        <v>48</v>
      </c>
      <c r="AF15" s="25" t="s">
        <v>48</v>
      </c>
      <c r="AG15" s="25" t="s">
        <v>48</v>
      </c>
      <c r="AH15" s="25" t="s">
        <v>48</v>
      </c>
      <c r="AI15" s="25" t="s">
        <v>48</v>
      </c>
      <c r="AJ15" s="25" t="s">
        <v>49</v>
      </c>
      <c r="AK15" s="53"/>
    </row>
    <row r="16" s="3" customFormat="1" ht="25" customHeight="1" spans="1:37">
      <c r="A16" s="51">
        <v>9</v>
      </c>
      <c r="B16" s="52" t="s">
        <v>106</v>
      </c>
      <c r="C16" s="52" t="s">
        <v>107</v>
      </c>
      <c r="D16" s="53" t="s">
        <v>52</v>
      </c>
      <c r="E16" s="52" t="s">
        <v>53</v>
      </c>
      <c r="F16" s="52" t="s">
        <v>101</v>
      </c>
      <c r="G16" s="52" t="s">
        <v>102</v>
      </c>
      <c r="H16" s="52" t="s">
        <v>108</v>
      </c>
      <c r="I16" s="53"/>
      <c r="J16" s="52" t="s">
        <v>109</v>
      </c>
      <c r="K16" s="52" t="s">
        <v>110</v>
      </c>
      <c r="L16" s="52" t="s">
        <v>59</v>
      </c>
      <c r="M16" s="54">
        <v>230</v>
      </c>
      <c r="N16" s="54">
        <v>230</v>
      </c>
      <c r="O16" s="54">
        <v>230</v>
      </c>
      <c r="P16" s="54">
        <v>0</v>
      </c>
      <c r="Q16" s="54">
        <v>0</v>
      </c>
      <c r="R16" s="54">
        <v>0</v>
      </c>
      <c r="S16" s="53"/>
      <c r="T16" s="55">
        <f t="shared" si="0"/>
        <v>0</v>
      </c>
      <c r="U16" s="55"/>
      <c r="V16" s="55"/>
      <c r="W16" s="55"/>
      <c r="X16" s="55"/>
      <c r="Y16" s="55"/>
      <c r="Z16" s="55"/>
      <c r="AA16" s="52" t="s">
        <v>60</v>
      </c>
      <c r="AB16" s="52" t="s">
        <v>80</v>
      </c>
      <c r="AC16" s="53"/>
      <c r="AD16" s="52" t="s">
        <v>111</v>
      </c>
      <c r="AE16" s="25" t="s">
        <v>48</v>
      </c>
      <c r="AF16" s="25" t="s">
        <v>48</v>
      </c>
      <c r="AG16" s="25" t="s">
        <v>48</v>
      </c>
      <c r="AH16" s="25" t="s">
        <v>48</v>
      </c>
      <c r="AI16" s="25" t="s">
        <v>48</v>
      </c>
      <c r="AJ16" s="25" t="s">
        <v>49</v>
      </c>
      <c r="AK16" s="53"/>
    </row>
    <row r="17" s="3" customFormat="1" ht="25" customHeight="1" spans="1:37">
      <c r="A17" s="51">
        <v>10</v>
      </c>
      <c r="B17" s="52" t="s">
        <v>112</v>
      </c>
      <c r="C17" s="52" t="s">
        <v>113</v>
      </c>
      <c r="D17" s="53" t="s">
        <v>52</v>
      </c>
      <c r="E17" s="52" t="s">
        <v>53</v>
      </c>
      <c r="F17" s="52" t="s">
        <v>114</v>
      </c>
      <c r="G17" s="52" t="s">
        <v>115</v>
      </c>
      <c r="H17" s="52" t="s">
        <v>116</v>
      </c>
      <c r="I17" s="53"/>
      <c r="J17" s="52" t="s">
        <v>117</v>
      </c>
      <c r="K17" s="52" t="s">
        <v>117</v>
      </c>
      <c r="L17" s="52" t="s">
        <v>59</v>
      </c>
      <c r="M17" s="54">
        <v>385</v>
      </c>
      <c r="N17" s="54">
        <v>381</v>
      </c>
      <c r="O17" s="54">
        <v>0</v>
      </c>
      <c r="P17" s="54">
        <v>381</v>
      </c>
      <c r="Q17" s="54">
        <v>0</v>
      </c>
      <c r="R17" s="54">
        <v>0</v>
      </c>
      <c r="S17" s="53"/>
      <c r="T17" s="55">
        <f t="shared" si="0"/>
        <v>4</v>
      </c>
      <c r="U17" s="53"/>
      <c r="V17" s="53"/>
      <c r="W17" s="53"/>
      <c r="X17" s="53"/>
      <c r="Y17" s="53"/>
      <c r="Z17" s="53"/>
      <c r="AA17" s="52" t="s">
        <v>67</v>
      </c>
      <c r="AB17" s="52" t="s">
        <v>61</v>
      </c>
      <c r="AC17" s="52"/>
      <c r="AD17" s="52" t="s">
        <v>118</v>
      </c>
      <c r="AE17" s="25" t="s">
        <v>48</v>
      </c>
      <c r="AF17" s="25" t="s">
        <v>48</v>
      </c>
      <c r="AG17" s="25" t="s">
        <v>48</v>
      </c>
      <c r="AH17" s="25" t="s">
        <v>48</v>
      </c>
      <c r="AI17" s="25" t="s">
        <v>48</v>
      </c>
      <c r="AJ17" s="25" t="s">
        <v>49</v>
      </c>
      <c r="AK17" s="53"/>
    </row>
    <row r="18" s="3" customFormat="1" ht="25" customHeight="1" spans="1:37">
      <c r="A18" s="51">
        <v>11</v>
      </c>
      <c r="B18" s="52" t="s">
        <v>119</v>
      </c>
      <c r="C18" s="52" t="s">
        <v>120</v>
      </c>
      <c r="D18" s="53" t="s">
        <v>52</v>
      </c>
      <c r="E18" s="52" t="s">
        <v>53</v>
      </c>
      <c r="F18" s="52" t="s">
        <v>121</v>
      </c>
      <c r="G18" s="52" t="s">
        <v>122</v>
      </c>
      <c r="H18" s="52" t="s">
        <v>123</v>
      </c>
      <c r="I18" s="56"/>
      <c r="J18" s="52" t="s">
        <v>72</v>
      </c>
      <c r="K18" s="52" t="s">
        <v>72</v>
      </c>
      <c r="L18" s="52" t="s">
        <v>59</v>
      </c>
      <c r="M18" s="54">
        <v>1.8</v>
      </c>
      <c r="N18" s="54">
        <v>1.8</v>
      </c>
      <c r="O18" s="54">
        <v>0</v>
      </c>
      <c r="P18" s="54">
        <v>0</v>
      </c>
      <c r="Q18" s="54">
        <v>0</v>
      </c>
      <c r="R18" s="54">
        <v>1.8</v>
      </c>
      <c r="S18" s="56"/>
      <c r="T18" s="55">
        <f t="shared" si="0"/>
        <v>0</v>
      </c>
      <c r="U18" s="56"/>
      <c r="V18" s="56"/>
      <c r="W18" s="56"/>
      <c r="X18" s="56"/>
      <c r="Y18" s="56"/>
      <c r="Z18" s="56"/>
      <c r="AA18" s="52" t="s">
        <v>60</v>
      </c>
      <c r="AB18" s="52" t="s">
        <v>80</v>
      </c>
      <c r="AC18" s="56"/>
      <c r="AD18" s="52" t="s">
        <v>68</v>
      </c>
      <c r="AE18" s="25" t="s">
        <v>48</v>
      </c>
      <c r="AF18" s="25" t="s">
        <v>48</v>
      </c>
      <c r="AG18" s="25" t="s">
        <v>48</v>
      </c>
      <c r="AH18" s="25" t="s">
        <v>48</v>
      </c>
      <c r="AI18" s="25" t="s">
        <v>48</v>
      </c>
      <c r="AJ18" s="25" t="s">
        <v>48</v>
      </c>
      <c r="AK18" s="56"/>
    </row>
    <row r="19" s="3" customFormat="1" ht="25" customHeight="1" spans="1:37">
      <c r="A19" s="51">
        <v>12</v>
      </c>
      <c r="B19" s="52" t="s">
        <v>124</v>
      </c>
      <c r="C19" s="52" t="s">
        <v>125</v>
      </c>
      <c r="D19" s="53" t="s">
        <v>52</v>
      </c>
      <c r="E19" s="52" t="s">
        <v>53</v>
      </c>
      <c r="F19" s="52" t="s">
        <v>126</v>
      </c>
      <c r="G19" s="52" t="s">
        <v>126</v>
      </c>
      <c r="H19" s="52" t="s">
        <v>127</v>
      </c>
      <c r="I19" s="56"/>
      <c r="J19" s="52" t="s">
        <v>128</v>
      </c>
      <c r="K19" s="52" t="s">
        <v>129</v>
      </c>
      <c r="L19" s="52" t="s">
        <v>59</v>
      </c>
      <c r="M19" s="54">
        <v>70.5</v>
      </c>
      <c r="N19" s="54">
        <v>70</v>
      </c>
      <c r="O19" s="54">
        <v>50</v>
      </c>
      <c r="P19" s="54">
        <v>15</v>
      </c>
      <c r="Q19" s="54">
        <v>0</v>
      </c>
      <c r="R19" s="54">
        <v>5</v>
      </c>
      <c r="S19" s="56"/>
      <c r="T19" s="55">
        <f t="shared" si="0"/>
        <v>0.5</v>
      </c>
      <c r="U19" s="56"/>
      <c r="V19" s="56"/>
      <c r="W19" s="56"/>
      <c r="X19" s="56"/>
      <c r="Y19" s="56"/>
      <c r="Z19" s="56"/>
      <c r="AA19" s="52" t="s">
        <v>130</v>
      </c>
      <c r="AB19" s="52" t="s">
        <v>131</v>
      </c>
      <c r="AC19" s="56"/>
      <c r="AD19" s="52" t="s">
        <v>132</v>
      </c>
      <c r="AE19" s="25" t="s">
        <v>48</v>
      </c>
      <c r="AF19" s="25" t="s">
        <v>48</v>
      </c>
      <c r="AG19" s="25" t="s">
        <v>48</v>
      </c>
      <c r="AH19" s="25" t="s">
        <v>48</v>
      </c>
      <c r="AI19" s="25" t="s">
        <v>48</v>
      </c>
      <c r="AJ19" s="25" t="s">
        <v>49</v>
      </c>
      <c r="AK19" s="56"/>
    </row>
    <row r="20" s="3" customFormat="1" ht="25" customHeight="1" spans="1:37">
      <c r="A20" s="51">
        <v>13</v>
      </c>
      <c r="B20" s="52" t="s">
        <v>133</v>
      </c>
      <c r="C20" s="52" t="s">
        <v>134</v>
      </c>
      <c r="D20" s="53" t="s">
        <v>52</v>
      </c>
      <c r="E20" s="52" t="s">
        <v>53</v>
      </c>
      <c r="F20" s="52" t="s">
        <v>126</v>
      </c>
      <c r="G20" s="52" t="s">
        <v>126</v>
      </c>
      <c r="H20" s="52" t="s">
        <v>135</v>
      </c>
      <c r="I20" s="56"/>
      <c r="J20" s="52" t="s">
        <v>136</v>
      </c>
      <c r="K20" s="52" t="s">
        <v>136</v>
      </c>
      <c r="L20" s="52" t="s">
        <v>59</v>
      </c>
      <c r="M20" s="54">
        <v>150</v>
      </c>
      <c r="N20" s="54">
        <v>70</v>
      </c>
      <c r="O20" s="54">
        <v>50</v>
      </c>
      <c r="P20" s="54">
        <v>15</v>
      </c>
      <c r="Q20" s="54">
        <v>0</v>
      </c>
      <c r="R20" s="54">
        <v>5</v>
      </c>
      <c r="S20" s="56"/>
      <c r="T20" s="55">
        <f t="shared" si="0"/>
        <v>80</v>
      </c>
      <c r="U20" s="56"/>
      <c r="V20" s="56"/>
      <c r="W20" s="56"/>
      <c r="X20" s="56"/>
      <c r="Y20" s="56"/>
      <c r="Z20" s="56"/>
      <c r="AA20" s="52" t="s">
        <v>130</v>
      </c>
      <c r="AB20" s="52" t="s">
        <v>61</v>
      </c>
      <c r="AC20" s="56"/>
      <c r="AD20" s="52" t="s">
        <v>111</v>
      </c>
      <c r="AE20" s="25" t="s">
        <v>48</v>
      </c>
      <c r="AF20" s="25" t="s">
        <v>48</v>
      </c>
      <c r="AG20" s="25" t="s">
        <v>48</v>
      </c>
      <c r="AH20" s="25" t="s">
        <v>48</v>
      </c>
      <c r="AI20" s="25" t="s">
        <v>48</v>
      </c>
      <c r="AJ20" s="25" t="s">
        <v>49</v>
      </c>
      <c r="AK20" s="56"/>
    </row>
    <row r="21" s="3" customFormat="1" ht="25" customHeight="1" spans="1:37">
      <c r="A21" s="51">
        <v>14</v>
      </c>
      <c r="B21" s="52" t="s">
        <v>137</v>
      </c>
      <c r="C21" s="52" t="s">
        <v>138</v>
      </c>
      <c r="D21" s="53" t="s">
        <v>52</v>
      </c>
      <c r="E21" s="52" t="s">
        <v>53</v>
      </c>
      <c r="F21" s="52" t="s">
        <v>126</v>
      </c>
      <c r="G21" s="52" t="s">
        <v>126</v>
      </c>
      <c r="H21" s="52" t="s">
        <v>139</v>
      </c>
      <c r="I21" s="56"/>
      <c r="J21" s="52" t="s">
        <v>140</v>
      </c>
      <c r="K21" s="52" t="s">
        <v>59</v>
      </c>
      <c r="L21" s="52" t="s">
        <v>59</v>
      </c>
      <c r="M21" s="54">
        <v>75</v>
      </c>
      <c r="N21" s="54">
        <v>70</v>
      </c>
      <c r="O21" s="54">
        <v>50</v>
      </c>
      <c r="P21" s="54">
        <v>15</v>
      </c>
      <c r="Q21" s="54">
        <v>0</v>
      </c>
      <c r="R21" s="54">
        <v>5</v>
      </c>
      <c r="S21" s="56"/>
      <c r="T21" s="55">
        <f t="shared" si="0"/>
        <v>5</v>
      </c>
      <c r="U21" s="56"/>
      <c r="V21" s="56"/>
      <c r="W21" s="56"/>
      <c r="X21" s="56"/>
      <c r="Y21" s="56"/>
      <c r="Z21" s="56"/>
      <c r="AA21" s="52" t="s">
        <v>141</v>
      </c>
      <c r="AB21" s="52" t="s">
        <v>142</v>
      </c>
      <c r="AC21" s="56"/>
      <c r="AD21" s="52" t="s">
        <v>68</v>
      </c>
      <c r="AE21" s="25" t="s">
        <v>48</v>
      </c>
      <c r="AF21" s="25" t="s">
        <v>48</v>
      </c>
      <c r="AG21" s="25" t="s">
        <v>48</v>
      </c>
      <c r="AH21" s="25" t="s">
        <v>48</v>
      </c>
      <c r="AI21" s="25" t="s">
        <v>48</v>
      </c>
      <c r="AJ21" s="25" t="s">
        <v>49</v>
      </c>
      <c r="AK21" s="56"/>
    </row>
    <row r="22" s="3" customFormat="1" ht="25" customHeight="1" spans="1:37">
      <c r="A22" s="51">
        <v>15</v>
      </c>
      <c r="B22" s="52" t="s">
        <v>143</v>
      </c>
      <c r="C22" s="52" t="s">
        <v>144</v>
      </c>
      <c r="D22" s="53" t="s">
        <v>52</v>
      </c>
      <c r="E22" s="52" t="s">
        <v>53</v>
      </c>
      <c r="F22" s="52" t="s">
        <v>126</v>
      </c>
      <c r="G22" s="52" t="s">
        <v>126</v>
      </c>
      <c r="H22" s="52" t="s">
        <v>145</v>
      </c>
      <c r="I22" s="56"/>
      <c r="J22" s="52" t="s">
        <v>146</v>
      </c>
      <c r="K22" s="52" t="s">
        <v>147</v>
      </c>
      <c r="L22" s="52" t="s">
        <v>59</v>
      </c>
      <c r="M22" s="54">
        <v>120</v>
      </c>
      <c r="N22" s="54">
        <v>70</v>
      </c>
      <c r="O22" s="54">
        <v>50</v>
      </c>
      <c r="P22" s="54">
        <v>15</v>
      </c>
      <c r="Q22" s="54">
        <v>0</v>
      </c>
      <c r="R22" s="54">
        <v>5</v>
      </c>
      <c r="S22" s="56"/>
      <c r="T22" s="55">
        <f t="shared" si="0"/>
        <v>50</v>
      </c>
      <c r="U22" s="56"/>
      <c r="V22" s="56"/>
      <c r="W22" s="56"/>
      <c r="X22" s="56"/>
      <c r="Y22" s="56"/>
      <c r="Z22" s="56"/>
      <c r="AA22" s="52" t="s">
        <v>130</v>
      </c>
      <c r="AB22" s="52" t="s">
        <v>148</v>
      </c>
      <c r="AC22" s="56"/>
      <c r="AD22" s="52" t="s">
        <v>149</v>
      </c>
      <c r="AE22" s="25" t="s">
        <v>48</v>
      </c>
      <c r="AF22" s="25" t="s">
        <v>48</v>
      </c>
      <c r="AG22" s="25" t="s">
        <v>48</v>
      </c>
      <c r="AH22" s="25" t="s">
        <v>48</v>
      </c>
      <c r="AI22" s="25" t="s">
        <v>48</v>
      </c>
      <c r="AJ22" s="25" t="s">
        <v>49</v>
      </c>
      <c r="AK22" s="56"/>
    </row>
    <row r="23" s="3" customFormat="1" ht="25" customHeight="1" spans="1:37">
      <c r="A23" s="51">
        <v>16</v>
      </c>
      <c r="B23" s="52" t="s">
        <v>150</v>
      </c>
      <c r="C23" s="52" t="s">
        <v>151</v>
      </c>
      <c r="D23" s="53" t="s">
        <v>52</v>
      </c>
      <c r="E23" s="52" t="s">
        <v>53</v>
      </c>
      <c r="F23" s="52" t="s">
        <v>126</v>
      </c>
      <c r="G23" s="52" t="s">
        <v>126</v>
      </c>
      <c r="H23" s="52" t="s">
        <v>152</v>
      </c>
      <c r="I23" s="56"/>
      <c r="J23" s="52" t="s">
        <v>153</v>
      </c>
      <c r="K23" s="52" t="s">
        <v>154</v>
      </c>
      <c r="L23" s="52" t="s">
        <v>59</v>
      </c>
      <c r="M23" s="54">
        <v>71</v>
      </c>
      <c r="N23" s="54">
        <v>70</v>
      </c>
      <c r="O23" s="54">
        <v>50</v>
      </c>
      <c r="P23" s="54">
        <v>15</v>
      </c>
      <c r="Q23" s="54">
        <v>0</v>
      </c>
      <c r="R23" s="54">
        <v>5</v>
      </c>
      <c r="S23" s="56"/>
      <c r="T23" s="55">
        <f t="shared" si="0"/>
        <v>1</v>
      </c>
      <c r="U23" s="56"/>
      <c r="V23" s="56"/>
      <c r="W23" s="56"/>
      <c r="X23" s="56"/>
      <c r="Y23" s="56"/>
      <c r="Z23" s="56"/>
      <c r="AA23" s="52" t="s">
        <v>130</v>
      </c>
      <c r="AB23" s="52" t="s">
        <v>155</v>
      </c>
      <c r="AC23" s="56"/>
      <c r="AD23" s="52" t="s">
        <v>149</v>
      </c>
      <c r="AE23" s="25" t="s">
        <v>48</v>
      </c>
      <c r="AF23" s="25" t="s">
        <v>48</v>
      </c>
      <c r="AG23" s="25" t="s">
        <v>48</v>
      </c>
      <c r="AH23" s="25" t="s">
        <v>48</v>
      </c>
      <c r="AI23" s="25" t="s">
        <v>48</v>
      </c>
      <c r="AJ23" s="25" t="s">
        <v>49</v>
      </c>
      <c r="AK23" s="56"/>
    </row>
    <row r="24" s="3" customFormat="1" ht="25" customHeight="1" spans="1:37">
      <c r="A24" s="51">
        <v>17</v>
      </c>
      <c r="B24" s="52" t="s">
        <v>156</v>
      </c>
      <c r="C24" s="52" t="s">
        <v>157</v>
      </c>
      <c r="D24" s="53" t="s">
        <v>52</v>
      </c>
      <c r="E24" s="52" t="s">
        <v>53</v>
      </c>
      <c r="F24" s="52" t="s">
        <v>126</v>
      </c>
      <c r="G24" s="52" t="s">
        <v>126</v>
      </c>
      <c r="H24" s="52" t="s">
        <v>158</v>
      </c>
      <c r="I24" s="56"/>
      <c r="J24" s="52" t="s">
        <v>159</v>
      </c>
      <c r="K24" s="52" t="s">
        <v>160</v>
      </c>
      <c r="L24" s="52" t="s">
        <v>59</v>
      </c>
      <c r="M24" s="54">
        <v>70</v>
      </c>
      <c r="N24" s="54">
        <v>70</v>
      </c>
      <c r="O24" s="54">
        <v>50</v>
      </c>
      <c r="P24" s="54">
        <v>15</v>
      </c>
      <c r="Q24" s="54">
        <v>0</v>
      </c>
      <c r="R24" s="54">
        <v>5</v>
      </c>
      <c r="S24" s="56"/>
      <c r="T24" s="55">
        <f t="shared" si="0"/>
        <v>0</v>
      </c>
      <c r="U24" s="56"/>
      <c r="V24" s="56"/>
      <c r="W24" s="56"/>
      <c r="X24" s="56"/>
      <c r="Y24" s="56"/>
      <c r="Z24" s="56"/>
      <c r="AA24" s="52" t="s">
        <v>130</v>
      </c>
      <c r="AB24" s="52" t="s">
        <v>161</v>
      </c>
      <c r="AC24" s="56"/>
      <c r="AD24" s="52" t="s">
        <v>74</v>
      </c>
      <c r="AE24" s="25" t="s">
        <v>48</v>
      </c>
      <c r="AF24" s="25" t="s">
        <v>48</v>
      </c>
      <c r="AG24" s="25" t="s">
        <v>48</v>
      </c>
      <c r="AH24" s="25" t="s">
        <v>48</v>
      </c>
      <c r="AI24" s="25" t="s">
        <v>48</v>
      </c>
      <c r="AJ24" s="25" t="s">
        <v>49</v>
      </c>
      <c r="AK24" s="56"/>
    </row>
    <row r="25" s="3" customFormat="1" ht="25" customHeight="1" spans="1:37">
      <c r="A25" s="51">
        <v>18</v>
      </c>
      <c r="B25" s="52" t="s">
        <v>162</v>
      </c>
      <c r="C25" s="52" t="s">
        <v>163</v>
      </c>
      <c r="D25" s="53" t="s">
        <v>52</v>
      </c>
      <c r="E25" s="52" t="s">
        <v>53</v>
      </c>
      <c r="F25" s="52" t="s">
        <v>126</v>
      </c>
      <c r="G25" s="52" t="s">
        <v>126</v>
      </c>
      <c r="H25" s="52" t="s">
        <v>164</v>
      </c>
      <c r="I25" s="56"/>
      <c r="J25" s="52" t="s">
        <v>165</v>
      </c>
      <c r="K25" s="52" t="s">
        <v>166</v>
      </c>
      <c r="L25" s="52" t="s">
        <v>59</v>
      </c>
      <c r="M25" s="54">
        <v>100</v>
      </c>
      <c r="N25" s="54">
        <v>70</v>
      </c>
      <c r="O25" s="54">
        <v>50</v>
      </c>
      <c r="P25" s="54">
        <v>15</v>
      </c>
      <c r="Q25" s="54">
        <v>0</v>
      </c>
      <c r="R25" s="54">
        <v>5</v>
      </c>
      <c r="S25" s="56"/>
      <c r="T25" s="55">
        <f t="shared" si="0"/>
        <v>30</v>
      </c>
      <c r="U25" s="56"/>
      <c r="V25" s="56"/>
      <c r="W25" s="56"/>
      <c r="X25" s="56"/>
      <c r="Y25" s="56"/>
      <c r="Z25" s="56"/>
      <c r="AA25" s="52" t="s">
        <v>130</v>
      </c>
      <c r="AB25" s="52" t="s">
        <v>167</v>
      </c>
      <c r="AC25" s="56"/>
      <c r="AD25" s="52" t="s">
        <v>74</v>
      </c>
      <c r="AE25" s="25" t="s">
        <v>48</v>
      </c>
      <c r="AF25" s="25" t="s">
        <v>48</v>
      </c>
      <c r="AG25" s="25" t="s">
        <v>48</v>
      </c>
      <c r="AH25" s="25" t="s">
        <v>48</v>
      </c>
      <c r="AI25" s="25" t="s">
        <v>48</v>
      </c>
      <c r="AJ25" s="25" t="s">
        <v>49</v>
      </c>
      <c r="AK25" s="56"/>
    </row>
    <row r="26" s="3" customFormat="1" ht="25" customHeight="1" spans="1:37">
      <c r="A26" s="51">
        <v>19</v>
      </c>
      <c r="B26" s="52" t="s">
        <v>168</v>
      </c>
      <c r="C26" s="52" t="s">
        <v>169</v>
      </c>
      <c r="D26" s="53" t="s">
        <v>52</v>
      </c>
      <c r="E26" s="52" t="s">
        <v>53</v>
      </c>
      <c r="F26" s="52" t="s">
        <v>126</v>
      </c>
      <c r="G26" s="52" t="s">
        <v>126</v>
      </c>
      <c r="H26" s="52" t="s">
        <v>170</v>
      </c>
      <c r="I26" s="56"/>
      <c r="J26" s="52" t="s">
        <v>171</v>
      </c>
      <c r="K26" s="52" t="s">
        <v>172</v>
      </c>
      <c r="L26" s="52" t="s">
        <v>59</v>
      </c>
      <c r="M26" s="54">
        <v>75</v>
      </c>
      <c r="N26" s="54">
        <v>70</v>
      </c>
      <c r="O26" s="54">
        <v>50</v>
      </c>
      <c r="P26" s="54">
        <v>15</v>
      </c>
      <c r="Q26" s="54">
        <v>0</v>
      </c>
      <c r="R26" s="54">
        <v>5</v>
      </c>
      <c r="S26" s="56"/>
      <c r="T26" s="55">
        <f t="shared" si="0"/>
        <v>5</v>
      </c>
      <c r="U26" s="56"/>
      <c r="V26" s="56"/>
      <c r="W26" s="56"/>
      <c r="X26" s="56"/>
      <c r="Y26" s="56"/>
      <c r="Z26" s="56"/>
      <c r="AA26" s="52" t="s">
        <v>130</v>
      </c>
      <c r="AB26" s="52" t="s">
        <v>173</v>
      </c>
      <c r="AC26" s="56"/>
      <c r="AD26" s="52" t="s">
        <v>74</v>
      </c>
      <c r="AE26" s="25" t="s">
        <v>48</v>
      </c>
      <c r="AF26" s="25" t="s">
        <v>48</v>
      </c>
      <c r="AG26" s="25" t="s">
        <v>48</v>
      </c>
      <c r="AH26" s="25" t="s">
        <v>48</v>
      </c>
      <c r="AI26" s="25" t="s">
        <v>48</v>
      </c>
      <c r="AJ26" s="25" t="s">
        <v>49</v>
      </c>
      <c r="AK26" s="56"/>
    </row>
    <row r="27" s="3" customFormat="1" ht="25" customHeight="1" spans="1:37">
      <c r="A27" s="51">
        <v>20</v>
      </c>
      <c r="B27" s="52" t="s">
        <v>174</v>
      </c>
      <c r="C27" s="52" t="s">
        <v>175</v>
      </c>
      <c r="D27" s="53" t="s">
        <v>52</v>
      </c>
      <c r="E27" s="52" t="s">
        <v>53</v>
      </c>
      <c r="F27" s="52" t="s">
        <v>126</v>
      </c>
      <c r="G27" s="52" t="s">
        <v>126</v>
      </c>
      <c r="H27" s="52" t="s">
        <v>176</v>
      </c>
      <c r="I27" s="56"/>
      <c r="J27" s="52" t="s">
        <v>177</v>
      </c>
      <c r="K27" s="52" t="s">
        <v>59</v>
      </c>
      <c r="L27" s="52" t="s">
        <v>59</v>
      </c>
      <c r="M27" s="54">
        <v>92</v>
      </c>
      <c r="N27" s="54">
        <v>70</v>
      </c>
      <c r="O27" s="54">
        <v>50</v>
      </c>
      <c r="P27" s="54">
        <v>15</v>
      </c>
      <c r="Q27" s="54">
        <v>0</v>
      </c>
      <c r="R27" s="54">
        <v>5</v>
      </c>
      <c r="S27" s="56"/>
      <c r="T27" s="55">
        <f t="shared" si="0"/>
        <v>22</v>
      </c>
      <c r="U27" s="56"/>
      <c r="V27" s="56"/>
      <c r="W27" s="56"/>
      <c r="X27" s="56"/>
      <c r="Y27" s="56"/>
      <c r="Z27" s="56"/>
      <c r="AA27" s="52" t="s">
        <v>130</v>
      </c>
      <c r="AB27" s="52" t="s">
        <v>178</v>
      </c>
      <c r="AC27" s="56"/>
      <c r="AD27" s="52" t="s">
        <v>74</v>
      </c>
      <c r="AE27" s="25" t="s">
        <v>48</v>
      </c>
      <c r="AF27" s="25" t="s">
        <v>48</v>
      </c>
      <c r="AG27" s="25" t="s">
        <v>48</v>
      </c>
      <c r="AH27" s="25" t="s">
        <v>48</v>
      </c>
      <c r="AI27" s="25" t="s">
        <v>48</v>
      </c>
      <c r="AJ27" s="25" t="s">
        <v>49</v>
      </c>
      <c r="AK27" s="56"/>
    </row>
    <row r="28" s="3" customFormat="1" ht="25" customHeight="1" spans="1:37">
      <c r="A28" s="51">
        <v>21</v>
      </c>
      <c r="B28" s="52" t="s">
        <v>179</v>
      </c>
      <c r="C28" s="52" t="s">
        <v>180</v>
      </c>
      <c r="D28" s="53" t="s">
        <v>52</v>
      </c>
      <c r="E28" s="52" t="s">
        <v>53</v>
      </c>
      <c r="F28" s="52" t="s">
        <v>126</v>
      </c>
      <c r="G28" s="52" t="s">
        <v>126</v>
      </c>
      <c r="H28" s="52" t="s">
        <v>181</v>
      </c>
      <c r="I28" s="56"/>
      <c r="J28" s="52" t="s">
        <v>182</v>
      </c>
      <c r="K28" s="52" t="s">
        <v>59</v>
      </c>
      <c r="L28" s="52" t="s">
        <v>59</v>
      </c>
      <c r="M28" s="54">
        <v>85</v>
      </c>
      <c r="N28" s="54">
        <v>70</v>
      </c>
      <c r="O28" s="54">
        <v>50</v>
      </c>
      <c r="P28" s="54">
        <v>15</v>
      </c>
      <c r="Q28" s="54">
        <v>0</v>
      </c>
      <c r="R28" s="54">
        <v>5</v>
      </c>
      <c r="S28" s="56"/>
      <c r="T28" s="55">
        <f t="shared" si="0"/>
        <v>15</v>
      </c>
      <c r="U28" s="56"/>
      <c r="V28" s="56"/>
      <c r="W28" s="56"/>
      <c r="X28" s="56"/>
      <c r="Y28" s="56"/>
      <c r="Z28" s="56"/>
      <c r="AA28" s="52" t="s">
        <v>183</v>
      </c>
      <c r="AB28" s="52" t="s">
        <v>184</v>
      </c>
      <c r="AC28" s="56"/>
      <c r="AD28" s="52" t="s">
        <v>185</v>
      </c>
      <c r="AE28" s="25" t="s">
        <v>48</v>
      </c>
      <c r="AF28" s="25" t="s">
        <v>48</v>
      </c>
      <c r="AG28" s="25" t="s">
        <v>48</v>
      </c>
      <c r="AH28" s="25" t="s">
        <v>48</v>
      </c>
      <c r="AI28" s="25" t="s">
        <v>48</v>
      </c>
      <c r="AJ28" s="25" t="s">
        <v>49</v>
      </c>
      <c r="AK28" s="56"/>
    </row>
    <row r="29" s="3" customFormat="1" ht="25" customHeight="1" spans="1:37">
      <c r="A29" s="51">
        <v>22</v>
      </c>
      <c r="B29" s="52" t="s">
        <v>186</v>
      </c>
      <c r="C29" s="52" t="s">
        <v>187</v>
      </c>
      <c r="D29" s="53" t="s">
        <v>52</v>
      </c>
      <c r="E29" s="52" t="s">
        <v>53</v>
      </c>
      <c r="F29" s="52" t="s">
        <v>126</v>
      </c>
      <c r="G29" s="52" t="s">
        <v>126</v>
      </c>
      <c r="H29" s="52" t="s">
        <v>188</v>
      </c>
      <c r="I29" s="56"/>
      <c r="J29" s="52" t="s">
        <v>189</v>
      </c>
      <c r="K29" s="52" t="s">
        <v>59</v>
      </c>
      <c r="L29" s="52" t="s">
        <v>59</v>
      </c>
      <c r="M29" s="54">
        <v>133</v>
      </c>
      <c r="N29" s="54">
        <v>70</v>
      </c>
      <c r="O29" s="54">
        <v>50</v>
      </c>
      <c r="P29" s="54">
        <v>15</v>
      </c>
      <c r="Q29" s="54">
        <v>0</v>
      </c>
      <c r="R29" s="54">
        <v>5</v>
      </c>
      <c r="S29" s="56"/>
      <c r="T29" s="55">
        <f t="shared" si="0"/>
        <v>63</v>
      </c>
      <c r="U29" s="56"/>
      <c r="V29" s="56"/>
      <c r="W29" s="56"/>
      <c r="X29" s="56"/>
      <c r="Y29" s="56"/>
      <c r="Z29" s="56"/>
      <c r="AA29" s="52" t="s">
        <v>183</v>
      </c>
      <c r="AB29" s="52" t="s">
        <v>190</v>
      </c>
      <c r="AC29" s="56"/>
      <c r="AD29" s="52" t="s">
        <v>185</v>
      </c>
      <c r="AE29" s="25" t="s">
        <v>48</v>
      </c>
      <c r="AF29" s="25" t="s">
        <v>48</v>
      </c>
      <c r="AG29" s="25" t="s">
        <v>48</v>
      </c>
      <c r="AH29" s="25" t="s">
        <v>48</v>
      </c>
      <c r="AI29" s="25" t="s">
        <v>48</v>
      </c>
      <c r="AJ29" s="25" t="s">
        <v>49</v>
      </c>
      <c r="AK29" s="56"/>
    </row>
    <row r="30" s="3" customFormat="1" ht="25" customHeight="1" spans="1:37">
      <c r="A30" s="51">
        <v>23</v>
      </c>
      <c r="B30" s="52" t="s">
        <v>191</v>
      </c>
      <c r="C30" s="52" t="s">
        <v>192</v>
      </c>
      <c r="D30" s="53" t="s">
        <v>52</v>
      </c>
      <c r="E30" s="52" t="s">
        <v>53</v>
      </c>
      <c r="F30" s="52" t="s">
        <v>54</v>
      </c>
      <c r="G30" s="52" t="s">
        <v>193</v>
      </c>
      <c r="H30" s="52" t="s">
        <v>194</v>
      </c>
      <c r="I30" s="56"/>
      <c r="J30" s="52" t="s">
        <v>195</v>
      </c>
      <c r="K30" s="52" t="s">
        <v>196</v>
      </c>
      <c r="L30" s="52" t="s">
        <v>59</v>
      </c>
      <c r="M30" s="54">
        <v>395</v>
      </c>
      <c r="N30" s="54">
        <v>395</v>
      </c>
      <c r="O30" s="54">
        <v>351</v>
      </c>
      <c r="P30" s="54">
        <v>44</v>
      </c>
      <c r="Q30" s="54">
        <v>0</v>
      </c>
      <c r="R30" s="54">
        <v>0</v>
      </c>
      <c r="S30" s="56"/>
      <c r="T30" s="55">
        <f t="shared" si="0"/>
        <v>0</v>
      </c>
      <c r="U30" s="56"/>
      <c r="V30" s="56"/>
      <c r="W30" s="56"/>
      <c r="X30" s="56"/>
      <c r="Y30" s="56"/>
      <c r="Z30" s="56"/>
      <c r="AA30" s="52" t="s">
        <v>60</v>
      </c>
      <c r="AB30" s="52" t="s">
        <v>61</v>
      </c>
      <c r="AC30" s="56"/>
      <c r="AD30" s="52" t="s">
        <v>197</v>
      </c>
      <c r="AE30" s="25" t="s">
        <v>48</v>
      </c>
      <c r="AF30" s="25" t="s">
        <v>48</v>
      </c>
      <c r="AG30" s="25" t="s">
        <v>48</v>
      </c>
      <c r="AH30" s="25" t="s">
        <v>48</v>
      </c>
      <c r="AI30" s="25" t="s">
        <v>48</v>
      </c>
      <c r="AJ30" s="25" t="s">
        <v>49</v>
      </c>
      <c r="AK30" s="56"/>
    </row>
    <row r="31" s="3" customFormat="1" ht="25" customHeight="1" spans="1:37">
      <c r="A31" s="51">
        <v>24</v>
      </c>
      <c r="B31" s="52" t="s">
        <v>198</v>
      </c>
      <c r="C31" s="52" t="s">
        <v>199</v>
      </c>
      <c r="D31" s="53" t="s">
        <v>52</v>
      </c>
      <c r="E31" s="52" t="s">
        <v>53</v>
      </c>
      <c r="F31" s="52" t="s">
        <v>126</v>
      </c>
      <c r="G31" s="52" t="s">
        <v>126</v>
      </c>
      <c r="H31" s="52" t="s">
        <v>200</v>
      </c>
      <c r="I31" s="56"/>
      <c r="J31" s="52" t="s">
        <v>201</v>
      </c>
      <c r="K31" s="52" t="s">
        <v>59</v>
      </c>
      <c r="L31" s="52" t="s">
        <v>59</v>
      </c>
      <c r="M31" s="54">
        <v>80</v>
      </c>
      <c r="N31" s="54">
        <v>70</v>
      </c>
      <c r="O31" s="54">
        <v>50</v>
      </c>
      <c r="P31" s="54">
        <v>15</v>
      </c>
      <c r="Q31" s="54">
        <v>0</v>
      </c>
      <c r="R31" s="54">
        <v>5</v>
      </c>
      <c r="S31" s="56"/>
      <c r="T31" s="55">
        <f t="shared" si="0"/>
        <v>10</v>
      </c>
      <c r="U31" s="56"/>
      <c r="V31" s="56"/>
      <c r="W31" s="56"/>
      <c r="X31" s="56"/>
      <c r="Y31" s="56"/>
      <c r="Z31" s="56"/>
      <c r="AA31" s="52" t="s">
        <v>202</v>
      </c>
      <c r="AB31" s="52" t="s">
        <v>203</v>
      </c>
      <c r="AC31" s="56"/>
      <c r="AD31" s="52" t="s">
        <v>204</v>
      </c>
      <c r="AE31" s="25" t="s">
        <v>48</v>
      </c>
      <c r="AF31" s="25" t="s">
        <v>48</v>
      </c>
      <c r="AG31" s="25" t="s">
        <v>48</v>
      </c>
      <c r="AH31" s="25" t="s">
        <v>48</v>
      </c>
      <c r="AI31" s="25" t="s">
        <v>48</v>
      </c>
      <c r="AJ31" s="25" t="s">
        <v>49</v>
      </c>
      <c r="AK31" s="56"/>
    </row>
    <row r="32" s="3" customFormat="1" ht="25" customHeight="1" spans="1:37">
      <c r="A32" s="51">
        <v>25</v>
      </c>
      <c r="B32" s="52" t="s">
        <v>205</v>
      </c>
      <c r="C32" s="52" t="s">
        <v>206</v>
      </c>
      <c r="D32" s="53" t="s">
        <v>52</v>
      </c>
      <c r="E32" s="52" t="s">
        <v>53</v>
      </c>
      <c r="F32" s="52" t="s">
        <v>126</v>
      </c>
      <c r="G32" s="52" t="s">
        <v>126</v>
      </c>
      <c r="H32" s="52" t="s">
        <v>207</v>
      </c>
      <c r="I32" s="56"/>
      <c r="J32" s="52" t="s">
        <v>208</v>
      </c>
      <c r="K32" s="52" t="s">
        <v>209</v>
      </c>
      <c r="L32" s="52" t="s">
        <v>59</v>
      </c>
      <c r="M32" s="54">
        <v>75</v>
      </c>
      <c r="N32" s="54">
        <v>70</v>
      </c>
      <c r="O32" s="54">
        <v>50</v>
      </c>
      <c r="P32" s="54">
        <v>15</v>
      </c>
      <c r="Q32" s="54">
        <v>0</v>
      </c>
      <c r="R32" s="54">
        <v>5</v>
      </c>
      <c r="S32" s="56"/>
      <c r="T32" s="55">
        <f t="shared" si="0"/>
        <v>5</v>
      </c>
      <c r="U32" s="56"/>
      <c r="V32" s="56"/>
      <c r="W32" s="56"/>
      <c r="X32" s="56"/>
      <c r="Y32" s="56"/>
      <c r="Z32" s="56"/>
      <c r="AA32" s="52" t="s">
        <v>130</v>
      </c>
      <c r="AB32" s="52" t="s">
        <v>142</v>
      </c>
      <c r="AC32" s="56"/>
      <c r="AD32" s="52" t="s">
        <v>98</v>
      </c>
      <c r="AE32" s="25" t="s">
        <v>48</v>
      </c>
      <c r="AF32" s="25" t="s">
        <v>48</v>
      </c>
      <c r="AG32" s="25" t="s">
        <v>48</v>
      </c>
      <c r="AH32" s="25" t="s">
        <v>48</v>
      </c>
      <c r="AI32" s="25" t="s">
        <v>48</v>
      </c>
      <c r="AJ32" s="25" t="s">
        <v>49</v>
      </c>
      <c r="AK32" s="56"/>
    </row>
    <row r="33" s="3" customFormat="1" ht="25" customHeight="1" spans="1:37">
      <c r="A33" s="51">
        <v>26</v>
      </c>
      <c r="B33" s="52" t="s">
        <v>210</v>
      </c>
      <c r="C33" s="52" t="s">
        <v>211</v>
      </c>
      <c r="D33" s="53" t="s">
        <v>52</v>
      </c>
      <c r="E33" s="52" t="s">
        <v>53</v>
      </c>
      <c r="F33" s="52" t="s">
        <v>126</v>
      </c>
      <c r="G33" s="52" t="s">
        <v>126</v>
      </c>
      <c r="H33" s="52" t="s">
        <v>212</v>
      </c>
      <c r="I33" s="56"/>
      <c r="J33" s="52" t="s">
        <v>213</v>
      </c>
      <c r="K33" s="52" t="s">
        <v>214</v>
      </c>
      <c r="L33" s="52" t="s">
        <v>59</v>
      </c>
      <c r="M33" s="54">
        <v>85</v>
      </c>
      <c r="N33" s="54">
        <v>70</v>
      </c>
      <c r="O33" s="54">
        <v>50</v>
      </c>
      <c r="P33" s="54">
        <v>15</v>
      </c>
      <c r="Q33" s="54">
        <v>0</v>
      </c>
      <c r="R33" s="54">
        <v>5</v>
      </c>
      <c r="S33" s="56"/>
      <c r="T33" s="55">
        <f t="shared" si="0"/>
        <v>15</v>
      </c>
      <c r="U33" s="56"/>
      <c r="V33" s="56"/>
      <c r="W33" s="56"/>
      <c r="X33" s="56"/>
      <c r="Y33" s="56"/>
      <c r="Z33" s="56"/>
      <c r="AA33" s="52" t="s">
        <v>130</v>
      </c>
      <c r="AB33" s="52" t="s">
        <v>142</v>
      </c>
      <c r="AC33" s="56"/>
      <c r="AD33" s="52" t="s">
        <v>98</v>
      </c>
      <c r="AE33" s="25" t="s">
        <v>48</v>
      </c>
      <c r="AF33" s="25" t="s">
        <v>48</v>
      </c>
      <c r="AG33" s="25" t="s">
        <v>48</v>
      </c>
      <c r="AH33" s="25" t="s">
        <v>48</v>
      </c>
      <c r="AI33" s="25" t="s">
        <v>48</v>
      </c>
      <c r="AJ33" s="25" t="s">
        <v>49</v>
      </c>
      <c r="AK33" s="56"/>
    </row>
    <row r="34" s="3" customFormat="1" ht="25" customHeight="1" spans="1:37">
      <c r="A34" s="51">
        <v>27</v>
      </c>
      <c r="B34" s="52" t="s">
        <v>215</v>
      </c>
      <c r="C34" s="52" t="s">
        <v>216</v>
      </c>
      <c r="D34" s="53" t="s">
        <v>52</v>
      </c>
      <c r="E34" s="52" t="s">
        <v>217</v>
      </c>
      <c r="F34" s="52" t="s">
        <v>218</v>
      </c>
      <c r="G34" s="52" t="s">
        <v>219</v>
      </c>
      <c r="H34" s="52" t="s">
        <v>220</v>
      </c>
      <c r="I34" s="56"/>
      <c r="J34" s="52" t="s">
        <v>72</v>
      </c>
      <c r="K34" s="52" t="s">
        <v>59</v>
      </c>
      <c r="L34" s="52" t="s">
        <v>59</v>
      </c>
      <c r="M34" s="54">
        <v>60</v>
      </c>
      <c r="N34" s="54">
        <v>50</v>
      </c>
      <c r="O34" s="54">
        <v>0</v>
      </c>
      <c r="P34" s="52">
        <v>50</v>
      </c>
      <c r="Q34" s="54">
        <v>0</v>
      </c>
      <c r="R34" s="54">
        <v>0</v>
      </c>
      <c r="S34" s="56"/>
      <c r="T34" s="55">
        <f t="shared" si="0"/>
        <v>10</v>
      </c>
      <c r="U34" s="56"/>
      <c r="V34" s="56"/>
      <c r="W34" s="56"/>
      <c r="X34" s="56"/>
      <c r="Y34" s="56"/>
      <c r="Z34" s="56"/>
      <c r="AA34" s="52" t="s">
        <v>221</v>
      </c>
      <c r="AB34" s="52" t="s">
        <v>80</v>
      </c>
      <c r="AC34" s="56"/>
      <c r="AD34" s="52" t="s">
        <v>74</v>
      </c>
      <c r="AE34" s="25" t="s">
        <v>48</v>
      </c>
      <c r="AF34" s="25" t="s">
        <v>48</v>
      </c>
      <c r="AG34" s="25" t="s">
        <v>48</v>
      </c>
      <c r="AH34" s="25" t="s">
        <v>48</v>
      </c>
      <c r="AI34" s="25" t="s">
        <v>48</v>
      </c>
      <c r="AJ34" s="25" t="s">
        <v>48</v>
      </c>
      <c r="AK34" s="56"/>
    </row>
    <row r="35" s="3" customFormat="1" ht="25" customHeight="1" spans="1:37">
      <c r="A35" s="51">
        <v>28</v>
      </c>
      <c r="B35" s="52" t="s">
        <v>222</v>
      </c>
      <c r="C35" s="52" t="s">
        <v>223</v>
      </c>
      <c r="D35" s="53" t="s">
        <v>52</v>
      </c>
      <c r="E35" s="52" t="s">
        <v>217</v>
      </c>
      <c r="F35" s="52" t="s">
        <v>224</v>
      </c>
      <c r="G35" s="52" t="s">
        <v>225</v>
      </c>
      <c r="H35" s="52" t="s">
        <v>226</v>
      </c>
      <c r="I35" s="56"/>
      <c r="J35" s="52" t="s">
        <v>72</v>
      </c>
      <c r="K35" s="52" t="s">
        <v>59</v>
      </c>
      <c r="L35" s="52" t="s">
        <v>59</v>
      </c>
      <c r="M35" s="54">
        <v>10</v>
      </c>
      <c r="N35" s="52">
        <v>10</v>
      </c>
      <c r="O35" s="54">
        <v>0</v>
      </c>
      <c r="P35" s="52">
        <v>10</v>
      </c>
      <c r="Q35" s="54">
        <v>0</v>
      </c>
      <c r="R35" s="54">
        <v>0</v>
      </c>
      <c r="S35" s="56"/>
      <c r="T35" s="55">
        <f t="shared" si="0"/>
        <v>0</v>
      </c>
      <c r="U35" s="56"/>
      <c r="V35" s="56"/>
      <c r="W35" s="56"/>
      <c r="X35" s="56"/>
      <c r="Y35" s="56"/>
      <c r="Z35" s="56"/>
      <c r="AA35" s="52" t="s">
        <v>60</v>
      </c>
      <c r="AB35" s="52" t="s">
        <v>61</v>
      </c>
      <c r="AC35" s="56"/>
      <c r="AD35" s="52" t="s">
        <v>68</v>
      </c>
      <c r="AE35" s="25" t="s">
        <v>48</v>
      </c>
      <c r="AF35" s="25" t="s">
        <v>48</v>
      </c>
      <c r="AG35" s="25" t="s">
        <v>48</v>
      </c>
      <c r="AH35" s="25" t="s">
        <v>48</v>
      </c>
      <c r="AI35" s="25" t="s">
        <v>48</v>
      </c>
      <c r="AJ35" s="25" t="s">
        <v>48</v>
      </c>
      <c r="AK35" s="56"/>
    </row>
    <row r="36" s="3" customFormat="1" ht="25" customHeight="1" spans="1:37">
      <c r="A36" s="51">
        <v>29</v>
      </c>
      <c r="B36" s="52" t="s">
        <v>227</v>
      </c>
      <c r="C36" s="52" t="s">
        <v>228</v>
      </c>
      <c r="D36" s="53" t="s">
        <v>52</v>
      </c>
      <c r="E36" s="52" t="s">
        <v>217</v>
      </c>
      <c r="F36" s="52" t="s">
        <v>224</v>
      </c>
      <c r="G36" s="52" t="s">
        <v>225</v>
      </c>
      <c r="H36" s="52" t="s">
        <v>229</v>
      </c>
      <c r="I36" s="56"/>
      <c r="J36" s="52" t="s">
        <v>72</v>
      </c>
      <c r="K36" s="52" t="s">
        <v>59</v>
      </c>
      <c r="L36" s="52" t="s">
        <v>59</v>
      </c>
      <c r="M36" s="54">
        <v>4</v>
      </c>
      <c r="N36" s="54">
        <v>4</v>
      </c>
      <c r="O36" s="54">
        <v>0</v>
      </c>
      <c r="P36" s="54">
        <v>0</v>
      </c>
      <c r="Q36" s="54">
        <v>0</v>
      </c>
      <c r="R36" s="54">
        <v>4</v>
      </c>
      <c r="S36" s="56"/>
      <c r="T36" s="55">
        <f t="shared" si="0"/>
        <v>0</v>
      </c>
      <c r="U36" s="56"/>
      <c r="V36" s="56"/>
      <c r="W36" s="56"/>
      <c r="X36" s="56"/>
      <c r="Y36" s="56"/>
      <c r="Z36" s="56"/>
      <c r="AA36" s="52" t="s">
        <v>60</v>
      </c>
      <c r="AB36" s="52" t="s">
        <v>61</v>
      </c>
      <c r="AC36" s="56"/>
      <c r="AD36" s="52" t="s">
        <v>74</v>
      </c>
      <c r="AE36" s="25" t="s">
        <v>48</v>
      </c>
      <c r="AF36" s="25" t="s">
        <v>48</v>
      </c>
      <c r="AG36" s="25" t="s">
        <v>48</v>
      </c>
      <c r="AH36" s="25" t="s">
        <v>48</v>
      </c>
      <c r="AI36" s="25" t="s">
        <v>48</v>
      </c>
      <c r="AJ36" s="25" t="s">
        <v>48</v>
      </c>
      <c r="AK36" s="56"/>
    </row>
    <row r="37" s="3" customFormat="1" ht="25" customHeight="1" spans="1:37">
      <c r="A37" s="51">
        <v>30</v>
      </c>
      <c r="B37" s="52" t="s">
        <v>230</v>
      </c>
      <c r="C37" s="52" t="s">
        <v>231</v>
      </c>
      <c r="D37" s="53" t="s">
        <v>52</v>
      </c>
      <c r="E37" s="52" t="s">
        <v>217</v>
      </c>
      <c r="F37" s="52" t="s">
        <v>224</v>
      </c>
      <c r="G37" s="52" t="s">
        <v>225</v>
      </c>
      <c r="H37" s="52" t="s">
        <v>232</v>
      </c>
      <c r="I37" s="56"/>
      <c r="J37" s="52" t="s">
        <v>72</v>
      </c>
      <c r="K37" s="52" t="s">
        <v>59</v>
      </c>
      <c r="L37" s="52" t="s">
        <v>59</v>
      </c>
      <c r="M37" s="54">
        <v>87</v>
      </c>
      <c r="N37" s="54">
        <v>87</v>
      </c>
      <c r="O37" s="54">
        <v>0</v>
      </c>
      <c r="P37" s="54">
        <v>0</v>
      </c>
      <c r="Q37" s="54">
        <v>0</v>
      </c>
      <c r="R37" s="54">
        <v>87</v>
      </c>
      <c r="S37" s="56"/>
      <c r="T37" s="55">
        <f t="shared" si="0"/>
        <v>0</v>
      </c>
      <c r="U37" s="56"/>
      <c r="V37" s="56"/>
      <c r="W37" s="56"/>
      <c r="X37" s="56"/>
      <c r="Y37" s="56"/>
      <c r="Z37" s="56"/>
      <c r="AA37" s="52" t="s">
        <v>60</v>
      </c>
      <c r="AB37" s="52" t="s">
        <v>233</v>
      </c>
      <c r="AC37" s="56"/>
      <c r="AD37" s="52" t="s">
        <v>68</v>
      </c>
      <c r="AE37" s="25" t="s">
        <v>48</v>
      </c>
      <c r="AF37" s="25" t="s">
        <v>48</v>
      </c>
      <c r="AG37" s="25" t="s">
        <v>48</v>
      </c>
      <c r="AH37" s="25" t="s">
        <v>48</v>
      </c>
      <c r="AI37" s="25" t="s">
        <v>48</v>
      </c>
      <c r="AJ37" s="25" t="s">
        <v>48</v>
      </c>
      <c r="AK37" s="56"/>
    </row>
    <row r="38" s="3" customFormat="1" ht="25" customHeight="1" spans="1:37">
      <c r="A38" s="51">
        <v>31</v>
      </c>
      <c r="B38" s="52" t="s">
        <v>234</v>
      </c>
      <c r="C38" s="52" t="s">
        <v>235</v>
      </c>
      <c r="D38" s="53" t="s">
        <v>52</v>
      </c>
      <c r="E38" s="52" t="s">
        <v>217</v>
      </c>
      <c r="F38" s="52" t="s">
        <v>224</v>
      </c>
      <c r="G38" s="52" t="s">
        <v>225</v>
      </c>
      <c r="H38" s="52" t="s">
        <v>236</v>
      </c>
      <c r="I38" s="56"/>
      <c r="J38" s="52" t="s">
        <v>72</v>
      </c>
      <c r="K38" s="52" t="s">
        <v>59</v>
      </c>
      <c r="L38" s="52" t="s">
        <v>59</v>
      </c>
      <c r="M38" s="54">
        <v>28</v>
      </c>
      <c r="N38" s="54">
        <v>28</v>
      </c>
      <c r="O38" s="54">
        <v>0</v>
      </c>
      <c r="P38" s="54">
        <v>0</v>
      </c>
      <c r="Q38" s="54">
        <v>0</v>
      </c>
      <c r="R38" s="54">
        <v>28</v>
      </c>
      <c r="S38" s="56"/>
      <c r="T38" s="55">
        <f t="shared" si="0"/>
        <v>0</v>
      </c>
      <c r="U38" s="56"/>
      <c r="V38" s="56"/>
      <c r="W38" s="56"/>
      <c r="X38" s="56"/>
      <c r="Y38" s="56"/>
      <c r="Z38" s="56"/>
      <c r="AA38" s="52" t="s">
        <v>67</v>
      </c>
      <c r="AB38" s="52" t="s">
        <v>61</v>
      </c>
      <c r="AC38" s="56"/>
      <c r="AD38" s="52" t="s">
        <v>68</v>
      </c>
      <c r="AE38" s="25" t="s">
        <v>48</v>
      </c>
      <c r="AF38" s="25" t="s">
        <v>48</v>
      </c>
      <c r="AG38" s="25" t="s">
        <v>48</v>
      </c>
      <c r="AH38" s="25" t="s">
        <v>48</v>
      </c>
      <c r="AI38" s="25" t="s">
        <v>48</v>
      </c>
      <c r="AJ38" s="25" t="s">
        <v>48</v>
      </c>
      <c r="AK38" s="56"/>
    </row>
    <row r="39" s="3" customFormat="1" ht="25" customHeight="1" spans="1:37">
      <c r="A39" s="51">
        <v>32</v>
      </c>
      <c r="B39" s="52" t="s">
        <v>237</v>
      </c>
      <c r="C39" s="52" t="s">
        <v>238</v>
      </c>
      <c r="D39" s="53" t="s">
        <v>52</v>
      </c>
      <c r="E39" s="52" t="s">
        <v>217</v>
      </c>
      <c r="F39" s="52" t="s">
        <v>224</v>
      </c>
      <c r="G39" s="52" t="s">
        <v>225</v>
      </c>
      <c r="H39" s="52" t="s">
        <v>239</v>
      </c>
      <c r="I39" s="56"/>
      <c r="J39" s="52" t="s">
        <v>72</v>
      </c>
      <c r="K39" s="52" t="s">
        <v>59</v>
      </c>
      <c r="L39" s="52" t="s">
        <v>59</v>
      </c>
      <c r="M39" s="54">
        <v>313</v>
      </c>
      <c r="N39" s="54">
        <v>313</v>
      </c>
      <c r="O39" s="54">
        <v>0</v>
      </c>
      <c r="P39" s="54">
        <v>50</v>
      </c>
      <c r="Q39" s="54">
        <v>0</v>
      </c>
      <c r="R39" s="54">
        <v>263</v>
      </c>
      <c r="S39" s="56"/>
      <c r="T39" s="55">
        <f t="shared" si="0"/>
        <v>0</v>
      </c>
      <c r="U39" s="56"/>
      <c r="V39" s="56"/>
      <c r="W39" s="56"/>
      <c r="X39" s="56"/>
      <c r="Y39" s="56"/>
      <c r="Z39" s="56"/>
      <c r="AA39" s="52" t="s">
        <v>67</v>
      </c>
      <c r="AB39" s="52" t="s">
        <v>61</v>
      </c>
      <c r="AC39" s="56"/>
      <c r="AD39" s="52" t="s">
        <v>68</v>
      </c>
      <c r="AE39" s="25" t="s">
        <v>48</v>
      </c>
      <c r="AF39" s="25" t="s">
        <v>48</v>
      </c>
      <c r="AG39" s="25" t="s">
        <v>48</v>
      </c>
      <c r="AH39" s="25" t="s">
        <v>48</v>
      </c>
      <c r="AI39" s="25" t="s">
        <v>48</v>
      </c>
      <c r="AJ39" s="25" t="s">
        <v>48</v>
      </c>
      <c r="AK39" s="56"/>
    </row>
    <row r="40" s="3" customFormat="1" ht="25" customHeight="1" spans="1:37">
      <c r="A40" s="51">
        <v>33</v>
      </c>
      <c r="B40" s="52" t="s">
        <v>240</v>
      </c>
      <c r="C40" s="52" t="s">
        <v>241</v>
      </c>
      <c r="D40" s="53" t="s">
        <v>52</v>
      </c>
      <c r="E40" s="52" t="s">
        <v>217</v>
      </c>
      <c r="F40" s="52" t="s">
        <v>224</v>
      </c>
      <c r="G40" s="52" t="s">
        <v>242</v>
      </c>
      <c r="H40" s="52" t="s">
        <v>243</v>
      </c>
      <c r="I40" s="56"/>
      <c r="J40" s="52" t="s">
        <v>72</v>
      </c>
      <c r="K40" s="52" t="s">
        <v>59</v>
      </c>
      <c r="L40" s="52" t="s">
        <v>59</v>
      </c>
      <c r="M40" s="54">
        <v>77.1</v>
      </c>
      <c r="N40" s="54">
        <v>77.1</v>
      </c>
      <c r="O40" s="54">
        <v>0</v>
      </c>
      <c r="P40" s="54">
        <v>0</v>
      </c>
      <c r="Q40" s="54">
        <v>0</v>
      </c>
      <c r="R40" s="54">
        <v>77.1</v>
      </c>
      <c r="S40" s="56"/>
      <c r="T40" s="55">
        <f t="shared" si="0"/>
        <v>0</v>
      </c>
      <c r="U40" s="56"/>
      <c r="V40" s="56"/>
      <c r="W40" s="56"/>
      <c r="X40" s="56"/>
      <c r="Y40" s="56"/>
      <c r="Z40" s="56"/>
      <c r="AA40" s="52" t="s">
        <v>60</v>
      </c>
      <c r="AB40" s="52" t="s">
        <v>61</v>
      </c>
      <c r="AC40" s="56"/>
      <c r="AD40" s="52" t="s">
        <v>68</v>
      </c>
      <c r="AE40" s="25" t="s">
        <v>48</v>
      </c>
      <c r="AF40" s="25" t="s">
        <v>48</v>
      </c>
      <c r="AG40" s="25" t="s">
        <v>48</v>
      </c>
      <c r="AH40" s="25" t="s">
        <v>48</v>
      </c>
      <c r="AI40" s="25" t="s">
        <v>48</v>
      </c>
      <c r="AJ40" s="25" t="s">
        <v>48</v>
      </c>
      <c r="AK40" s="56"/>
    </row>
    <row r="41" s="3" customFormat="1" ht="25" customHeight="1" spans="1:37">
      <c r="A41" s="51">
        <v>34</v>
      </c>
      <c r="B41" s="52" t="s">
        <v>244</v>
      </c>
      <c r="C41" s="52" t="s">
        <v>245</v>
      </c>
      <c r="D41" s="53" t="s">
        <v>246</v>
      </c>
      <c r="E41" s="52" t="s">
        <v>247</v>
      </c>
      <c r="F41" s="52" t="s">
        <v>248</v>
      </c>
      <c r="G41" s="52" t="s">
        <v>249</v>
      </c>
      <c r="H41" s="52" t="s">
        <v>250</v>
      </c>
      <c r="I41" s="56"/>
      <c r="J41" s="52" t="s">
        <v>251</v>
      </c>
      <c r="K41" s="52" t="s">
        <v>252</v>
      </c>
      <c r="L41" s="52" t="s">
        <v>59</v>
      </c>
      <c r="M41" s="54">
        <v>29.8</v>
      </c>
      <c r="N41" s="54">
        <v>27</v>
      </c>
      <c r="O41" s="54">
        <v>0</v>
      </c>
      <c r="P41" s="54">
        <v>27</v>
      </c>
      <c r="Q41" s="54">
        <v>0</v>
      </c>
      <c r="R41" s="54">
        <v>0</v>
      </c>
      <c r="S41" s="56"/>
      <c r="T41" s="55">
        <f t="shared" si="0"/>
        <v>2.8</v>
      </c>
      <c r="U41" s="56"/>
      <c r="V41" s="56"/>
      <c r="W41" s="56"/>
      <c r="X41" s="56"/>
      <c r="Y41" s="56"/>
      <c r="Z41" s="56"/>
      <c r="AA41" s="52" t="s">
        <v>67</v>
      </c>
      <c r="AB41" s="52" t="s">
        <v>61</v>
      </c>
      <c r="AC41" s="56"/>
      <c r="AD41" s="52" t="s">
        <v>68</v>
      </c>
      <c r="AE41" s="25" t="s">
        <v>48</v>
      </c>
      <c r="AF41" s="25" t="s">
        <v>48</v>
      </c>
      <c r="AG41" s="25" t="s">
        <v>48</v>
      </c>
      <c r="AH41" s="25" t="s">
        <v>48</v>
      </c>
      <c r="AI41" s="25" t="s">
        <v>49</v>
      </c>
      <c r="AJ41" s="25" t="s">
        <v>49</v>
      </c>
      <c r="AK41" s="56"/>
    </row>
    <row r="42" s="3" customFormat="1" ht="25" customHeight="1" spans="1:37">
      <c r="A42" s="51">
        <v>35</v>
      </c>
      <c r="B42" s="52" t="s">
        <v>253</v>
      </c>
      <c r="C42" s="52" t="s">
        <v>254</v>
      </c>
      <c r="D42" s="53" t="s">
        <v>246</v>
      </c>
      <c r="E42" s="52" t="s">
        <v>247</v>
      </c>
      <c r="F42" s="52" t="s">
        <v>248</v>
      </c>
      <c r="G42" s="52" t="s">
        <v>249</v>
      </c>
      <c r="H42" s="52" t="s">
        <v>255</v>
      </c>
      <c r="I42" s="56"/>
      <c r="J42" s="52" t="s">
        <v>256</v>
      </c>
      <c r="K42" s="52" t="s">
        <v>257</v>
      </c>
      <c r="L42" s="52" t="s">
        <v>59</v>
      </c>
      <c r="M42" s="54">
        <v>25</v>
      </c>
      <c r="N42" s="54">
        <v>25</v>
      </c>
      <c r="O42" s="54">
        <v>0</v>
      </c>
      <c r="P42" s="54">
        <v>25</v>
      </c>
      <c r="Q42" s="54">
        <v>0</v>
      </c>
      <c r="R42" s="54">
        <v>0</v>
      </c>
      <c r="S42" s="56"/>
      <c r="T42" s="55">
        <f t="shared" si="0"/>
        <v>0</v>
      </c>
      <c r="U42" s="56"/>
      <c r="V42" s="56"/>
      <c r="W42" s="56"/>
      <c r="X42" s="56"/>
      <c r="Y42" s="56"/>
      <c r="Z42" s="56"/>
      <c r="AA42" s="52" t="s">
        <v>258</v>
      </c>
      <c r="AB42" s="52" t="s">
        <v>61</v>
      </c>
      <c r="AC42" s="56"/>
      <c r="AD42" s="52" t="s">
        <v>68</v>
      </c>
      <c r="AE42" s="25" t="s">
        <v>48</v>
      </c>
      <c r="AF42" s="25" t="s">
        <v>48</v>
      </c>
      <c r="AG42" s="25" t="s">
        <v>48</v>
      </c>
      <c r="AH42" s="25" t="s">
        <v>48</v>
      </c>
      <c r="AI42" s="25" t="s">
        <v>49</v>
      </c>
      <c r="AJ42" s="25" t="s">
        <v>49</v>
      </c>
      <c r="AK42" s="56"/>
    </row>
    <row r="43" s="3" customFormat="1" ht="25" customHeight="1" spans="1:37">
      <c r="A43" s="51">
        <v>36</v>
      </c>
      <c r="B43" s="52" t="s">
        <v>259</v>
      </c>
      <c r="C43" s="52" t="s">
        <v>260</v>
      </c>
      <c r="D43" s="53" t="s">
        <v>246</v>
      </c>
      <c r="E43" s="52" t="s">
        <v>247</v>
      </c>
      <c r="F43" s="52" t="s">
        <v>248</v>
      </c>
      <c r="G43" s="52" t="s">
        <v>249</v>
      </c>
      <c r="H43" s="52" t="s">
        <v>261</v>
      </c>
      <c r="I43" s="56"/>
      <c r="J43" s="52" t="s">
        <v>72</v>
      </c>
      <c r="K43" s="52" t="s">
        <v>262</v>
      </c>
      <c r="L43" s="52" t="s">
        <v>262</v>
      </c>
      <c r="M43" s="54">
        <v>337</v>
      </c>
      <c r="N43" s="54">
        <v>337</v>
      </c>
      <c r="O43" s="54">
        <v>0</v>
      </c>
      <c r="P43" s="54">
        <v>0</v>
      </c>
      <c r="Q43" s="54">
        <v>337</v>
      </c>
      <c r="R43" s="54">
        <v>0</v>
      </c>
      <c r="S43" s="56"/>
      <c r="T43" s="55">
        <f t="shared" si="0"/>
        <v>0</v>
      </c>
      <c r="U43" s="56"/>
      <c r="V43" s="56"/>
      <c r="W43" s="56"/>
      <c r="X43" s="56"/>
      <c r="Y43" s="56"/>
      <c r="Z43" s="56"/>
      <c r="AA43" s="52" t="s">
        <v>202</v>
      </c>
      <c r="AB43" s="52" t="s">
        <v>263</v>
      </c>
      <c r="AC43" s="56"/>
      <c r="AD43" s="52" t="s">
        <v>111</v>
      </c>
      <c r="AE43" s="25" t="s">
        <v>48</v>
      </c>
      <c r="AF43" s="25" t="s">
        <v>48</v>
      </c>
      <c r="AG43" s="25" t="s">
        <v>48</v>
      </c>
      <c r="AH43" s="25" t="s">
        <v>48</v>
      </c>
      <c r="AI43" s="25" t="s">
        <v>49</v>
      </c>
      <c r="AJ43" s="25" t="s">
        <v>49</v>
      </c>
      <c r="AK43" s="56"/>
    </row>
    <row r="44" s="3" customFormat="1" ht="25" customHeight="1" spans="1:37">
      <c r="A44" s="51">
        <v>37</v>
      </c>
      <c r="B44" s="52" t="s">
        <v>264</v>
      </c>
      <c r="C44" s="52" t="s">
        <v>265</v>
      </c>
      <c r="D44" s="53" t="s">
        <v>246</v>
      </c>
      <c r="E44" s="52" t="s">
        <v>247</v>
      </c>
      <c r="F44" s="52" t="s">
        <v>248</v>
      </c>
      <c r="G44" s="52" t="s">
        <v>249</v>
      </c>
      <c r="H44" s="52" t="s">
        <v>266</v>
      </c>
      <c r="I44" s="56"/>
      <c r="J44" s="52" t="s">
        <v>72</v>
      </c>
      <c r="K44" s="52" t="s">
        <v>262</v>
      </c>
      <c r="L44" s="52" t="s">
        <v>262</v>
      </c>
      <c r="M44" s="54">
        <v>69</v>
      </c>
      <c r="N44" s="54">
        <v>69</v>
      </c>
      <c r="O44" s="54">
        <v>0</v>
      </c>
      <c r="P44" s="54">
        <v>0</v>
      </c>
      <c r="Q44" s="54">
        <v>69</v>
      </c>
      <c r="R44" s="54">
        <v>0</v>
      </c>
      <c r="S44" s="56"/>
      <c r="T44" s="55">
        <f t="shared" si="0"/>
        <v>0</v>
      </c>
      <c r="U44" s="56"/>
      <c r="V44" s="56"/>
      <c r="W44" s="56"/>
      <c r="X44" s="56"/>
      <c r="Y44" s="56"/>
      <c r="Z44" s="56"/>
      <c r="AA44" s="52" t="s">
        <v>202</v>
      </c>
      <c r="AB44" s="52" t="s">
        <v>263</v>
      </c>
      <c r="AC44" s="56"/>
      <c r="AD44" s="52" t="s">
        <v>68</v>
      </c>
      <c r="AE44" s="25" t="s">
        <v>48</v>
      </c>
      <c r="AF44" s="25" t="s">
        <v>48</v>
      </c>
      <c r="AG44" s="25" t="s">
        <v>48</v>
      </c>
      <c r="AH44" s="25" t="s">
        <v>48</v>
      </c>
      <c r="AI44" s="25" t="s">
        <v>49</v>
      </c>
      <c r="AJ44" s="25" t="s">
        <v>49</v>
      </c>
      <c r="AK44" s="56"/>
    </row>
    <row r="45" s="3" customFormat="1" ht="25" customHeight="1" spans="1:37">
      <c r="A45" s="51">
        <v>38</v>
      </c>
      <c r="B45" s="52" t="s">
        <v>267</v>
      </c>
      <c r="C45" s="52" t="s">
        <v>268</v>
      </c>
      <c r="D45" s="53" t="s">
        <v>246</v>
      </c>
      <c r="E45" s="52" t="s">
        <v>247</v>
      </c>
      <c r="F45" s="52" t="s">
        <v>269</v>
      </c>
      <c r="G45" s="52" t="s">
        <v>270</v>
      </c>
      <c r="H45" s="52" t="s">
        <v>271</v>
      </c>
      <c r="I45" s="56"/>
      <c r="J45" s="52" t="s">
        <v>72</v>
      </c>
      <c r="K45" s="52" t="s">
        <v>96</v>
      </c>
      <c r="L45" s="52" t="s">
        <v>96</v>
      </c>
      <c r="M45" s="54">
        <v>155</v>
      </c>
      <c r="N45" s="54">
        <v>155</v>
      </c>
      <c r="O45" s="54">
        <v>0</v>
      </c>
      <c r="P45" s="54">
        <v>0</v>
      </c>
      <c r="Q45" s="54">
        <v>155</v>
      </c>
      <c r="R45" s="54">
        <v>0</v>
      </c>
      <c r="S45" s="56"/>
      <c r="T45" s="55">
        <f t="shared" si="0"/>
        <v>0</v>
      </c>
      <c r="U45" s="56"/>
      <c r="V45" s="56"/>
      <c r="W45" s="56"/>
      <c r="X45" s="56"/>
      <c r="Y45" s="56"/>
      <c r="Z45" s="56"/>
      <c r="AA45" s="52" t="s">
        <v>272</v>
      </c>
      <c r="AB45" s="52" t="s">
        <v>80</v>
      </c>
      <c r="AC45" s="56"/>
      <c r="AD45" s="52" t="s">
        <v>74</v>
      </c>
      <c r="AE45" s="25" t="s">
        <v>48</v>
      </c>
      <c r="AF45" s="25" t="s">
        <v>48</v>
      </c>
      <c r="AG45" s="25" t="s">
        <v>48</v>
      </c>
      <c r="AH45" s="25" t="s">
        <v>48</v>
      </c>
      <c r="AI45" s="25" t="s">
        <v>49</v>
      </c>
      <c r="AJ45" s="25" t="s">
        <v>49</v>
      </c>
      <c r="AK45" s="56"/>
    </row>
    <row r="46" s="3" customFormat="1" ht="25" customHeight="1" spans="1:37">
      <c r="A46" s="51">
        <v>39</v>
      </c>
      <c r="B46" s="52" t="s">
        <v>273</v>
      </c>
      <c r="C46" s="52" t="s">
        <v>274</v>
      </c>
      <c r="D46" s="53" t="s">
        <v>246</v>
      </c>
      <c r="E46" s="52" t="s">
        <v>247</v>
      </c>
      <c r="F46" s="52" t="s">
        <v>269</v>
      </c>
      <c r="G46" s="52" t="s">
        <v>270</v>
      </c>
      <c r="H46" s="52" t="s">
        <v>271</v>
      </c>
      <c r="I46" s="56"/>
      <c r="J46" s="52" t="s">
        <v>72</v>
      </c>
      <c r="K46" s="52" t="s">
        <v>96</v>
      </c>
      <c r="L46" s="52" t="s">
        <v>96</v>
      </c>
      <c r="M46" s="54">
        <v>150</v>
      </c>
      <c r="N46" s="54">
        <v>150</v>
      </c>
      <c r="O46" s="54">
        <v>0</v>
      </c>
      <c r="P46" s="54">
        <v>0</v>
      </c>
      <c r="Q46" s="54">
        <v>150</v>
      </c>
      <c r="R46" s="54">
        <v>0</v>
      </c>
      <c r="S46" s="56"/>
      <c r="T46" s="55">
        <f t="shared" si="0"/>
        <v>0</v>
      </c>
      <c r="U46" s="56"/>
      <c r="V46" s="56"/>
      <c r="W46" s="56"/>
      <c r="X46" s="56"/>
      <c r="Y46" s="56"/>
      <c r="Z46" s="56"/>
      <c r="AA46" s="52" t="s">
        <v>272</v>
      </c>
      <c r="AB46" s="52" t="s">
        <v>80</v>
      </c>
      <c r="AC46" s="56"/>
      <c r="AD46" s="52" t="s">
        <v>111</v>
      </c>
      <c r="AE46" s="25" t="s">
        <v>48</v>
      </c>
      <c r="AF46" s="25" t="s">
        <v>48</v>
      </c>
      <c r="AG46" s="25" t="s">
        <v>48</v>
      </c>
      <c r="AH46" s="25" t="s">
        <v>48</v>
      </c>
      <c r="AI46" s="25" t="s">
        <v>49</v>
      </c>
      <c r="AJ46" s="25" t="s">
        <v>49</v>
      </c>
      <c r="AK46" s="56"/>
    </row>
    <row r="47" s="3" customFormat="1" ht="25" customHeight="1" spans="1:37">
      <c r="A47" s="51">
        <v>40</v>
      </c>
      <c r="B47" s="52" t="s">
        <v>275</v>
      </c>
      <c r="C47" s="52" t="s">
        <v>276</v>
      </c>
      <c r="D47" s="53" t="s">
        <v>246</v>
      </c>
      <c r="E47" s="52" t="s">
        <v>247</v>
      </c>
      <c r="F47" s="52" t="s">
        <v>277</v>
      </c>
      <c r="G47" s="52" t="s">
        <v>278</v>
      </c>
      <c r="H47" s="52" t="s">
        <v>279</v>
      </c>
      <c r="I47" s="56"/>
      <c r="J47" s="52" t="s">
        <v>280</v>
      </c>
      <c r="K47" s="52" t="s">
        <v>280</v>
      </c>
      <c r="L47" s="52" t="s">
        <v>59</v>
      </c>
      <c r="M47" s="54">
        <v>15</v>
      </c>
      <c r="N47" s="54">
        <v>10</v>
      </c>
      <c r="O47" s="54">
        <v>0</v>
      </c>
      <c r="P47" s="54">
        <v>10</v>
      </c>
      <c r="Q47" s="54">
        <v>0</v>
      </c>
      <c r="R47" s="54">
        <v>0</v>
      </c>
      <c r="S47" s="56"/>
      <c r="T47" s="55">
        <f t="shared" si="0"/>
        <v>5</v>
      </c>
      <c r="U47" s="56"/>
      <c r="V47" s="56"/>
      <c r="W47" s="56"/>
      <c r="X47" s="56"/>
      <c r="Y47" s="56"/>
      <c r="Z47" s="56"/>
      <c r="AA47" s="52" t="s">
        <v>67</v>
      </c>
      <c r="AB47" s="52" t="s">
        <v>61</v>
      </c>
      <c r="AC47" s="56"/>
      <c r="AD47" s="52" t="s">
        <v>68</v>
      </c>
      <c r="AE47" s="25" t="s">
        <v>48</v>
      </c>
      <c r="AF47" s="25" t="s">
        <v>48</v>
      </c>
      <c r="AG47" s="25" t="s">
        <v>48</v>
      </c>
      <c r="AH47" s="25" t="s">
        <v>48</v>
      </c>
      <c r="AI47" s="25" t="s">
        <v>49</v>
      </c>
      <c r="AJ47" s="25" t="s">
        <v>49</v>
      </c>
      <c r="AK47" s="56"/>
    </row>
    <row r="48" spans="1:37">
      <c r="K48" s="57"/>
    </row>
  </sheetData>
  <autoFilter xmlns:etc="http://www.wps.cn/officeDocument/2017/etCustomData" ref="A7:AK47" etc:filterBottomFollowUsedRange="0">
    <extLst/>
  </autoFilter>
  <mergeCells count="43">
    <mergeCell ref="A1:C1"/>
    <mergeCell ref="A2:AK2"/>
    <mergeCell ref="A3:D3"/>
    <mergeCell ref="AJ3:AK3"/>
    <mergeCell ref="H4:I4"/>
    <mergeCell ref="M4:T4"/>
    <mergeCell ref="U4:Z4"/>
    <mergeCell ref="AA4:AB4"/>
    <mergeCell ref="O5:R5"/>
    <mergeCell ref="A7:C7"/>
    <mergeCell ref="A4:A6"/>
    <mergeCell ref="B4:B6"/>
    <mergeCell ref="C4:C6"/>
    <mergeCell ref="D4:D6"/>
    <mergeCell ref="E4:E6"/>
    <mergeCell ref="F4:F6"/>
    <mergeCell ref="G4:G6"/>
    <mergeCell ref="H5:H6"/>
    <mergeCell ref="I5:I6"/>
    <mergeCell ref="J4:J6"/>
    <mergeCell ref="K4:K6"/>
    <mergeCell ref="L4:L6"/>
    <mergeCell ref="M5:M6"/>
    <mergeCell ref="N5:N6"/>
    <mergeCell ref="S5:S6"/>
    <mergeCell ref="T5:T6"/>
    <mergeCell ref="U5:U6"/>
    <mergeCell ref="V5:V6"/>
    <mergeCell ref="W5:W6"/>
    <mergeCell ref="X5:X6"/>
    <mergeCell ref="Y5:Y6"/>
    <mergeCell ref="Z5:Z6"/>
    <mergeCell ref="AA5:AA6"/>
    <mergeCell ref="AB5:AB6"/>
    <mergeCell ref="AC4:AC6"/>
    <mergeCell ref="AD4:AD6"/>
    <mergeCell ref="AE4:AE6"/>
    <mergeCell ref="AF4:AF6"/>
    <mergeCell ref="AG4:AG6"/>
    <mergeCell ref="AH4:AH6"/>
    <mergeCell ref="AI4:AI6"/>
    <mergeCell ref="AJ4:AJ6"/>
    <mergeCell ref="AK4:AK6"/>
  </mergeCells>
  <dataValidations count="1">
    <dataValidation type="list" allowBlank="1" showInputMessage="1" showErrorMessage="1" sqref="E4:E6 D2:F3 D48:F1048576">
      <formula1>#REF!</formula1>
    </dataValidation>
  </dataValidations>
  <pageMargins left="0.708333333333333" right="0.629861111111111" top="0.865972222222222" bottom="1" header="0.5" footer="0.511805555555556"/>
  <pageSetup paperSize="9" scale="43" firstPageNumber="10" fitToHeight="0" orientation="landscape" useFirstPageNumber="1" horizontalDpi="600"/>
  <headerFooter>
    <oddFooter>&amp;C&amp;16- &amp;P -</oddFooter>
    <firstFooter>&amp;L10</firstFooter>
  </headerFooter>
  <ignoredErrors>
    <ignoredError sqref="E4"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peidanning97</cp:lastModifiedBy>
  <dcterms:created xsi:type="dcterms:W3CDTF">2023-12-21T02:50:00Z</dcterms:created>
  <dcterms:modified xsi:type="dcterms:W3CDTF">2026-07-06T03:31:13Z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C7955D29F6D82E6B131C436A25B0FCEE_43</vt:lpwstr>
  </property>
  <property fmtid="{D5CDD505-2E9C-101B-9397-08002B2CF9AE}" pid="3" name="KSOProductBuildVer">
    <vt:lpwstr>2052-12.1.0.26375</vt:lpwstr>
  </property>
  <property fmtid="{D5CDD505-2E9C-101B-9397-08002B2CF9AE}" pid="4" name="CalculationRule">
    <vt:i4>0</vt:i4>
  </property>
</Properties>
</file>