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<sst xmlns="http://schemas.openxmlformats.org/spreadsheetml/2006/main" count="45" uniqueCount="37">
  <si>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附件：</t>
  </si>
  <si>
    <t>长治市老工业城市转型升级示范区建设—上党区老旧街区改造提升
工程一期项目概算核定表</t>
  </si>
  <si>
    <t>建筑工程费</t>
  </si>
  <si>
    <t>其他费用</t>
  </si>
  <si>
    <t>预备费</t>
  </si>
  <si>
    <t>合计（万元）</t>
  </si>
  <si>
    <t>一</t>
  </si>
  <si>
    <t>工程费用</t>
  </si>
  <si>
    <t>（一）</t>
  </si>
  <si>
    <t>迎宾街街区改造</t>
  </si>
  <si>
    <t>景观工程</t>
  </si>
  <si>
    <t>景观土建工程</t>
  </si>
  <si>
    <t>景观绿化</t>
  </si>
  <si>
    <t>景观水电</t>
  </si>
  <si>
    <t>建筑工程</t>
  </si>
  <si>
    <t>道路工程</t>
  </si>
  <si>
    <t>交通工程</t>
  </si>
  <si>
    <t>（二）</t>
  </si>
  <si>
    <t>黎都街街区改造</t>
  </si>
  <si>
    <t>二</t>
  </si>
  <si>
    <t>工程建设其他费用</t>
  </si>
  <si>
    <t>建设单位管理费</t>
  </si>
  <si>
    <t>工程勘察费</t>
  </si>
  <si>
    <t>工程设计费</t>
  </si>
  <si>
    <t>工程造价咨询费</t>
  </si>
  <si>
    <t>工程监理费</t>
  </si>
  <si>
    <t>招标代理费</t>
  </si>
  <si>
    <t>可行性报告研究费</t>
  </si>
  <si>
    <t>场地准备及临时设施费</t>
  </si>
  <si>
    <t>工程保险费</t>
  </si>
  <si>
    <t>工程质量检测费</t>
  </si>
  <si>
    <t>工程安全鉴定费</t>
  </si>
  <si>
    <t>社会稳定风险评估费</t>
  </si>
  <si>
    <t>环境影响评价费</t>
  </si>
  <si>
    <t>三</t>
  </si>
  <si>
    <t>基本预备费</t>
  </si>
  <si>
    <t>工程总投资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</si>
</sst>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rgb="FF000000"/>
      <name val="方正小标宋简体"/>
      <charset val="134"/>
    </font>
    <font>
      <b/>
      <sz val="16"/>
      <color rgb="FF000000"/>
      <name val="仿宋"/>
      <charset val="134"/>
    </font>
    <font>
      <sz val="11"/>
      <color rgb="FF000000"/>
      <name val="仿宋_GB2312"/>
      <charset val="134"/>
    </font>
    <font>
      <sz val="10"/>
      <color rgb="FF000000"/>
      <name val="仿宋"/>
      <charset val="134"/>
    </font>
    <font>
      <b/>
      <sz val="11"/>
      <color rgb="FF000000"/>
      <name val="仿宋_GB2312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6" fontId="6" fillId="0" borderId="4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76" fontId="6" fillId="0" borderId="4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0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30" zoomScaleNormal="130" workbookViewId="0">
      <selection activeCell="C1" sqref="C$1:C$1048576"/>
    </sheetView>
  </sheetViews>
  <sheetFormatPr defaultColWidth="9" defaultRowHeight="13.5"/>
  <cols>
    <col min="1" max="1" width="10.7666666666667" customWidth="1"/>
    <col min="2" max="2" width="26.3416666666667" customWidth="1"/>
    <col min="3" max="3" width="13.625" customWidth="1"/>
    <col min="4" max="5" width="10.625" customWidth="1"/>
    <col min="6" max="6" width="16.625" customWidth="1"/>
    <col min="11" max="11" width="13.6416666666667" customWidth="1"/>
  </cols>
  <sheetData>
    <row r="1" ht="20" customHeight="1" spans="1:1">
      <c r="A1" s="1" t="s">
        <v>0</v>
      </c>
    </row>
    <row r="2" ht="49" customHeight="1" spans="1:12">
      <c r="A2" s="2" t="s">
        <v>1</v>
      </c>
      <c r="B2" s="3"/>
      <c r="C2" s="3"/>
      <c r="D2" s="3"/>
      <c r="E2" s="3"/>
      <c r="F2" s="4"/>
      <c r="G2" s="5"/>
      <c r="H2" s="5"/>
      <c r="I2" s="5"/>
      <c r="J2" s="5"/>
      <c r="K2" s="5"/>
      <c r="L2" s="24"/>
    </row>
    <row r="3" ht="25" customHeight="1" spans="1:11">
      <c r="A3" s="6"/>
      <c r="B3" s="7"/>
      <c r="C3" s="6" t="s">
        <v>2</v>
      </c>
      <c r="D3" s="6" t="s">
        <v>3</v>
      </c>
      <c r="E3" s="7" t="s">
        <v>4</v>
      </c>
      <c r="F3" s="6" t="s">
        <v>5</v>
      </c>
      <c r="G3" s="8"/>
      <c r="H3" s="8"/>
      <c r="I3" s="8"/>
      <c r="J3" s="8"/>
      <c r="K3" s="8"/>
    </row>
    <row r="4" ht="18" customHeight="1" spans="1:11">
      <c r="A4" s="9" t="s">
        <v>6</v>
      </c>
      <c r="B4" s="10" t="s">
        <v>7</v>
      </c>
      <c r="C4" s="11">
        <f>C5+C13</f>
        <v>10059.77</v>
      </c>
      <c r="D4" s="11"/>
      <c r="E4" s="11"/>
      <c r="F4" s="11">
        <f>C4</f>
        <v>10059.77</v>
      </c>
      <c r="G4" s="12"/>
      <c r="H4" s="12"/>
      <c r="I4" s="12"/>
      <c r="J4" s="25"/>
      <c r="K4" s="26"/>
    </row>
    <row r="5" ht="18" customHeight="1" spans="1:11">
      <c r="A5" s="9" t="s">
        <v>8</v>
      </c>
      <c r="B5" s="10" t="s">
        <v>9</v>
      </c>
      <c r="C5" s="11">
        <f>C6+C10+C11+C12</f>
        <v>4623.93</v>
      </c>
      <c r="D5" s="11"/>
      <c r="E5" s="11"/>
      <c r="F5" s="11">
        <f t="shared" ref="F5:F20" si="0">C5</f>
        <v>4623.93</v>
      </c>
      <c r="G5" s="12"/>
      <c r="H5" s="13"/>
      <c r="I5" s="12"/>
      <c r="J5" s="12"/>
      <c r="K5" s="27"/>
    </row>
    <row r="6" ht="18" customHeight="1" spans="1:11">
      <c r="A6" s="7">
        <v>1</v>
      </c>
      <c r="B6" s="6" t="s">
        <v>10</v>
      </c>
      <c r="C6" s="14">
        <f>C7+C8+C9</f>
        <v>2531.68</v>
      </c>
      <c r="D6" s="14"/>
      <c r="E6" s="14"/>
      <c r="F6" s="14">
        <f t="shared" si="0"/>
        <v>2531.68</v>
      </c>
      <c r="G6" s="8"/>
      <c r="H6" s="15"/>
      <c r="I6" s="15"/>
      <c r="J6" s="12"/>
      <c r="K6" s="28"/>
    </row>
    <row r="7" ht="18" customHeight="1" spans="1:11">
      <c r="A7" s="7">
        <v>1.1</v>
      </c>
      <c r="B7" s="6" t="s">
        <v>11</v>
      </c>
      <c r="C7" s="16">
        <v>1892.47</v>
      </c>
      <c r="D7" s="14"/>
      <c r="E7" s="14"/>
      <c r="F7" s="14">
        <f t="shared" si="0"/>
        <v>1892.47</v>
      </c>
      <c r="G7" s="8"/>
      <c r="H7" s="15"/>
      <c r="I7" s="15"/>
      <c r="J7" s="12"/>
      <c r="K7" s="28"/>
    </row>
    <row r="8" ht="18" customHeight="1" spans="1:11">
      <c r="A8" s="7">
        <v>1.2</v>
      </c>
      <c r="B8" s="6" t="s">
        <v>12</v>
      </c>
      <c r="C8" s="14">
        <v>453.28</v>
      </c>
      <c r="D8" s="14"/>
      <c r="E8" s="14"/>
      <c r="F8" s="14">
        <f t="shared" si="0"/>
        <v>453.28</v>
      </c>
      <c r="G8" s="8"/>
      <c r="H8" s="15"/>
      <c r="I8" s="15"/>
      <c r="J8" s="12"/>
      <c r="K8" s="28"/>
    </row>
    <row r="9" ht="18" customHeight="1" spans="1:11">
      <c r="A9" s="7">
        <v>1.3</v>
      </c>
      <c r="B9" s="6" t="s">
        <v>13</v>
      </c>
      <c r="C9" s="14">
        <v>185.93</v>
      </c>
      <c r="D9" s="14"/>
      <c r="E9" s="14"/>
      <c r="F9" s="14">
        <f t="shared" si="0"/>
        <v>185.93</v>
      </c>
      <c r="G9" s="8"/>
      <c r="H9" s="15"/>
      <c r="I9" s="15"/>
      <c r="J9" s="12"/>
      <c r="K9" s="28"/>
    </row>
    <row r="10" ht="18" customHeight="1" spans="1:11">
      <c r="A10" s="7">
        <v>2</v>
      </c>
      <c r="B10" s="6" t="s">
        <v>14</v>
      </c>
      <c r="C10" s="14">
        <v>844.18</v>
      </c>
      <c r="D10" s="14"/>
      <c r="E10" s="14"/>
      <c r="F10" s="14">
        <f t="shared" si="0"/>
        <v>844.18</v>
      </c>
      <c r="G10" s="8"/>
      <c r="H10" s="15"/>
      <c r="I10" s="15"/>
      <c r="J10" s="29"/>
      <c r="K10" s="28"/>
    </row>
    <row r="11" ht="18" customHeight="1" spans="1:11">
      <c r="A11" s="7">
        <v>3</v>
      </c>
      <c r="B11" s="6" t="s">
        <v>15</v>
      </c>
      <c r="C11" s="14">
        <v>815.08</v>
      </c>
      <c r="D11" s="14"/>
      <c r="E11" s="14"/>
      <c r="F11" s="14">
        <f t="shared" si="0"/>
        <v>815.08</v>
      </c>
      <c r="G11" s="8"/>
      <c r="H11" s="15"/>
      <c r="I11" s="15"/>
      <c r="J11" s="29"/>
      <c r="K11" s="28"/>
    </row>
    <row r="12" ht="18" customHeight="1" spans="1:11">
      <c r="A12" s="7">
        <v>4</v>
      </c>
      <c r="B12" s="6" t="s">
        <v>16</v>
      </c>
      <c r="C12" s="14">
        <v>432.99</v>
      </c>
      <c r="D12" s="14"/>
      <c r="E12" s="14"/>
      <c r="F12" s="14">
        <f t="shared" si="0"/>
        <v>432.99</v>
      </c>
      <c r="G12" s="8"/>
      <c r="H12" s="15"/>
      <c r="I12" s="15"/>
      <c r="J12" s="29"/>
      <c r="K12" s="28"/>
    </row>
    <row r="13" ht="18" customHeight="1" spans="1:11">
      <c r="A13" s="9" t="s">
        <v>17</v>
      </c>
      <c r="B13" s="10" t="s">
        <v>18</v>
      </c>
      <c r="C13" s="11">
        <f>C14+C18+C19+C20</f>
        <v>5435.84</v>
      </c>
      <c r="D13" s="11"/>
      <c r="E13" s="11"/>
      <c r="F13" s="11">
        <f t="shared" si="0"/>
        <v>5435.84</v>
      </c>
      <c r="G13" s="12"/>
      <c r="H13" s="17"/>
      <c r="I13" s="12"/>
      <c r="J13" s="30"/>
      <c r="K13" s="31"/>
    </row>
    <row r="14" ht="18" customHeight="1" spans="1:11">
      <c r="A14" s="7">
        <v>1</v>
      </c>
      <c r="B14" s="6" t="s">
        <v>10</v>
      </c>
      <c r="C14" s="14">
        <v>2066.9</v>
      </c>
      <c r="D14" s="14"/>
      <c r="E14" s="14"/>
      <c r="F14" s="14">
        <f t="shared" si="0"/>
        <v>2066.9</v>
      </c>
      <c r="G14" s="8"/>
      <c r="H14" s="15"/>
      <c r="I14" s="15"/>
      <c r="J14" s="12"/>
      <c r="K14" s="28"/>
    </row>
    <row r="15" ht="18" customHeight="1" spans="1:11">
      <c r="A15" s="7">
        <v>1.1</v>
      </c>
      <c r="B15" s="6" t="s">
        <v>11</v>
      </c>
      <c r="C15" s="16">
        <v>1527.53</v>
      </c>
      <c r="D15" s="14"/>
      <c r="E15" s="14"/>
      <c r="F15" s="14">
        <f t="shared" si="0"/>
        <v>1527.53</v>
      </c>
      <c r="G15" s="8"/>
      <c r="H15" s="15"/>
      <c r="I15" s="15"/>
      <c r="J15" s="12"/>
      <c r="K15" s="28"/>
    </row>
    <row r="16" ht="18" customHeight="1" spans="1:11">
      <c r="A16" s="7">
        <v>1.2</v>
      </c>
      <c r="B16" s="6" t="s">
        <v>12</v>
      </c>
      <c r="C16" s="14">
        <v>377.29</v>
      </c>
      <c r="D16" s="14"/>
      <c r="E16" s="14"/>
      <c r="F16" s="14">
        <f t="shared" si="0"/>
        <v>377.29</v>
      </c>
      <c r="G16" s="8"/>
      <c r="H16" s="15"/>
      <c r="I16" s="15"/>
      <c r="J16" s="12"/>
      <c r="K16" s="28"/>
    </row>
    <row r="17" ht="18" customHeight="1" spans="1:11">
      <c r="A17" s="7">
        <v>1.3</v>
      </c>
      <c r="B17" s="6" t="s">
        <v>13</v>
      </c>
      <c r="C17" s="14">
        <v>162.08</v>
      </c>
      <c r="D17" s="14"/>
      <c r="E17" s="14"/>
      <c r="F17" s="14">
        <f t="shared" si="0"/>
        <v>162.08</v>
      </c>
      <c r="G17" s="8"/>
      <c r="H17" s="15"/>
      <c r="I17" s="15"/>
      <c r="J17" s="12"/>
      <c r="K17" s="28"/>
    </row>
    <row r="18" ht="18" customHeight="1" spans="1:11">
      <c r="A18" s="7">
        <v>2</v>
      </c>
      <c r="B18" s="6" t="s">
        <v>14</v>
      </c>
      <c r="C18" s="14">
        <v>580.11</v>
      </c>
      <c r="D18" s="14"/>
      <c r="E18" s="14"/>
      <c r="F18" s="14">
        <f t="shared" si="0"/>
        <v>580.11</v>
      </c>
      <c r="G18" s="8"/>
      <c r="H18" s="15"/>
      <c r="I18" s="15"/>
      <c r="J18" s="29"/>
      <c r="K18" s="28"/>
    </row>
    <row r="19" ht="18" customHeight="1" spans="1:11">
      <c r="A19" s="7">
        <v>3</v>
      </c>
      <c r="B19" s="6" t="s">
        <v>15</v>
      </c>
      <c r="C19" s="14">
        <v>2370.42</v>
      </c>
      <c r="D19" s="14"/>
      <c r="E19" s="14"/>
      <c r="F19" s="14">
        <f t="shared" si="0"/>
        <v>2370.42</v>
      </c>
      <c r="G19" s="8"/>
      <c r="H19" s="15"/>
      <c r="I19" s="15"/>
      <c r="J19" s="29"/>
      <c r="K19" s="28"/>
    </row>
    <row r="20" ht="18" customHeight="1" spans="1:11">
      <c r="A20" s="7">
        <v>4</v>
      </c>
      <c r="B20" s="6" t="s">
        <v>16</v>
      </c>
      <c r="C20" s="14">
        <v>418.41</v>
      </c>
      <c r="D20" s="14"/>
      <c r="E20" s="14"/>
      <c r="F20" s="14">
        <f t="shared" si="0"/>
        <v>418.41</v>
      </c>
      <c r="G20" s="8"/>
      <c r="H20" s="15"/>
      <c r="I20" s="15"/>
      <c r="J20" s="29"/>
      <c r="K20" s="28"/>
    </row>
    <row r="21" ht="18" customHeight="1" spans="1:11">
      <c r="A21" s="10" t="s">
        <v>19</v>
      </c>
      <c r="B21" s="9" t="s">
        <v>20</v>
      </c>
      <c r="C21" s="14"/>
      <c r="D21" s="11">
        <f>D22+D23+D24+D25+D26+D27+D28+D29+D30+D31+D32+D33+D34</f>
        <v>1317.3</v>
      </c>
      <c r="E21" s="11"/>
      <c r="F21" s="11">
        <f>D21</f>
        <v>1317.3</v>
      </c>
      <c r="G21" s="12"/>
      <c r="H21" s="18"/>
      <c r="I21" s="18"/>
      <c r="J21" s="25"/>
      <c r="K21" s="26"/>
    </row>
    <row r="22" ht="18" customHeight="1" spans="1:11">
      <c r="A22" s="7">
        <v>1</v>
      </c>
      <c r="B22" s="7" t="s">
        <v>21</v>
      </c>
      <c r="C22" s="19"/>
      <c r="D22" s="14">
        <v>140.35</v>
      </c>
      <c r="E22" s="14"/>
      <c r="F22" s="14">
        <f t="shared" ref="F22:F34" si="1">D22</f>
        <v>140.35</v>
      </c>
      <c r="G22" s="8"/>
      <c r="H22" s="8"/>
      <c r="I22" s="8"/>
      <c r="J22" s="8"/>
      <c r="K22" s="28"/>
    </row>
    <row r="23" ht="18" customHeight="1" spans="1:11">
      <c r="A23" s="7">
        <v>2</v>
      </c>
      <c r="B23" s="7" t="s">
        <v>22</v>
      </c>
      <c r="C23" s="19"/>
      <c r="D23" s="14">
        <v>28.85</v>
      </c>
      <c r="E23" s="14"/>
      <c r="F23" s="14">
        <f t="shared" si="1"/>
        <v>28.85</v>
      </c>
      <c r="G23" s="20"/>
      <c r="H23" s="8"/>
      <c r="I23" s="8"/>
      <c r="J23" s="8"/>
      <c r="K23" s="28"/>
    </row>
    <row r="24" ht="18" customHeight="1" spans="1:11">
      <c r="A24" s="7">
        <v>3</v>
      </c>
      <c r="B24" s="7" t="s">
        <v>23</v>
      </c>
      <c r="C24" s="19"/>
      <c r="D24" s="14">
        <v>209.13</v>
      </c>
      <c r="E24" s="14"/>
      <c r="F24" s="14">
        <f t="shared" si="1"/>
        <v>209.13</v>
      </c>
      <c r="G24" s="8"/>
      <c r="H24" s="8"/>
      <c r="I24" s="8"/>
      <c r="J24" s="8"/>
      <c r="K24" s="28"/>
    </row>
    <row r="25" ht="18" customHeight="1" spans="1:11">
      <c r="A25" s="7">
        <v>4</v>
      </c>
      <c r="B25" s="7" t="s">
        <v>24</v>
      </c>
      <c r="C25" s="19"/>
      <c r="D25" s="14">
        <v>151</v>
      </c>
      <c r="E25" s="14"/>
      <c r="F25" s="14">
        <f t="shared" si="1"/>
        <v>151</v>
      </c>
      <c r="G25" s="8"/>
      <c r="H25" s="8"/>
      <c r="I25" s="8"/>
      <c r="J25" s="8"/>
      <c r="K25" s="28"/>
    </row>
    <row r="26" ht="18" customHeight="1" spans="1:11">
      <c r="A26" s="7">
        <v>5</v>
      </c>
      <c r="B26" s="7" t="s">
        <v>25</v>
      </c>
      <c r="C26" s="19"/>
      <c r="D26" s="14">
        <v>251.72</v>
      </c>
      <c r="E26" s="14"/>
      <c r="F26" s="14">
        <f t="shared" si="1"/>
        <v>251.72</v>
      </c>
      <c r="G26" s="20"/>
      <c r="H26" s="8"/>
      <c r="I26" s="8"/>
      <c r="J26" s="8"/>
      <c r="K26" s="28"/>
    </row>
    <row r="27" ht="18" customHeight="1" spans="1:11">
      <c r="A27" s="7">
        <v>6</v>
      </c>
      <c r="B27" s="7" t="s">
        <v>26</v>
      </c>
      <c r="C27" s="19"/>
      <c r="D27" s="14">
        <v>19.36</v>
      </c>
      <c r="E27" s="14"/>
      <c r="F27" s="14">
        <f t="shared" si="1"/>
        <v>19.36</v>
      </c>
      <c r="G27" s="20"/>
      <c r="H27" s="8"/>
      <c r="I27" s="8"/>
      <c r="J27" s="32"/>
      <c r="K27" s="28"/>
    </row>
    <row r="28" ht="18" customHeight="1" spans="1:11">
      <c r="A28" s="7">
        <v>7</v>
      </c>
      <c r="B28" s="7" t="s">
        <v>27</v>
      </c>
      <c r="C28" s="19"/>
      <c r="D28" s="14">
        <v>21.27</v>
      </c>
      <c r="E28" s="14"/>
      <c r="F28" s="14">
        <f t="shared" si="1"/>
        <v>21.27</v>
      </c>
      <c r="G28" s="20"/>
      <c r="H28" s="8"/>
      <c r="I28" s="8"/>
      <c r="J28" s="8"/>
      <c r="K28" s="28"/>
    </row>
    <row r="29" ht="18" customHeight="1" spans="1:11">
      <c r="A29" s="7">
        <v>8</v>
      </c>
      <c r="B29" s="7" t="s">
        <v>28</v>
      </c>
      <c r="C29" s="19"/>
      <c r="D29" s="14">
        <v>100.6</v>
      </c>
      <c r="E29" s="14"/>
      <c r="F29" s="14">
        <f t="shared" si="1"/>
        <v>100.6</v>
      </c>
      <c r="G29" s="20"/>
      <c r="H29" s="8"/>
      <c r="I29" s="8"/>
      <c r="J29" s="8"/>
      <c r="K29" s="28"/>
    </row>
    <row r="30" ht="18" customHeight="1" spans="1:11">
      <c r="A30" s="7">
        <v>9</v>
      </c>
      <c r="B30" s="7" t="s">
        <v>29</v>
      </c>
      <c r="C30" s="19"/>
      <c r="D30" s="14">
        <v>40.24</v>
      </c>
      <c r="E30" s="14"/>
      <c r="F30" s="14">
        <f t="shared" si="1"/>
        <v>40.24</v>
      </c>
      <c r="G30" s="20"/>
      <c r="H30" s="8"/>
      <c r="I30" s="8"/>
      <c r="J30" s="8"/>
      <c r="K30" s="28"/>
    </row>
    <row r="31" ht="18" customHeight="1" spans="1:11">
      <c r="A31" s="7">
        <v>10</v>
      </c>
      <c r="B31" s="7" t="s">
        <v>30</v>
      </c>
      <c r="C31" s="19"/>
      <c r="D31" s="14">
        <v>193.93</v>
      </c>
      <c r="E31" s="14"/>
      <c r="F31" s="14">
        <f t="shared" si="1"/>
        <v>193.93</v>
      </c>
      <c r="G31" s="20"/>
      <c r="H31" s="8"/>
      <c r="I31" s="8"/>
      <c r="J31" s="8"/>
      <c r="K31" s="28"/>
    </row>
    <row r="32" ht="18" customHeight="1" spans="1:11">
      <c r="A32" s="7">
        <v>11</v>
      </c>
      <c r="B32" s="7" t="s">
        <v>31</v>
      </c>
      <c r="C32" s="19"/>
      <c r="D32" s="14">
        <v>116.29</v>
      </c>
      <c r="E32" s="14"/>
      <c r="F32" s="14">
        <f t="shared" si="1"/>
        <v>116.29</v>
      </c>
      <c r="G32" s="20"/>
      <c r="H32" s="8"/>
      <c r="I32" s="8"/>
      <c r="J32" s="8"/>
      <c r="K32" s="28"/>
    </row>
    <row r="33" ht="18" customHeight="1" spans="1:11">
      <c r="A33" s="7">
        <v>12</v>
      </c>
      <c r="B33" s="7" t="s">
        <v>32</v>
      </c>
      <c r="C33" s="19"/>
      <c r="D33" s="14">
        <v>15.36</v>
      </c>
      <c r="E33" s="14"/>
      <c r="F33" s="14">
        <f t="shared" si="1"/>
        <v>15.36</v>
      </c>
      <c r="G33" s="20"/>
      <c r="H33" s="8"/>
      <c r="I33" s="8"/>
      <c r="J33" s="8"/>
      <c r="K33" s="28"/>
    </row>
    <row r="34" ht="18" customHeight="1" spans="1:11">
      <c r="A34" s="7">
        <v>13</v>
      </c>
      <c r="B34" s="7" t="s">
        <v>33</v>
      </c>
      <c r="C34" s="19"/>
      <c r="D34" s="14">
        <v>29.2</v>
      </c>
      <c r="E34" s="14"/>
      <c r="F34" s="14">
        <f t="shared" si="1"/>
        <v>29.2</v>
      </c>
      <c r="G34" s="20"/>
      <c r="H34" s="8"/>
      <c r="I34" s="8"/>
      <c r="J34" s="8"/>
      <c r="K34" s="28"/>
    </row>
    <row r="35" ht="18" customHeight="1" spans="1:11">
      <c r="A35" s="10" t="s">
        <v>34</v>
      </c>
      <c r="B35" s="10" t="s">
        <v>4</v>
      </c>
      <c r="C35" s="21"/>
      <c r="D35" s="21"/>
      <c r="E35" s="11">
        <v>682.62</v>
      </c>
      <c r="F35" s="11">
        <v>682.62</v>
      </c>
      <c r="G35" s="22"/>
      <c r="H35" s="12"/>
      <c r="I35" s="12"/>
      <c r="J35" s="25"/>
      <c r="K35" s="26"/>
    </row>
    <row r="36" ht="18" customHeight="1" spans="1:11">
      <c r="A36" s="7">
        <v>1</v>
      </c>
      <c r="B36" s="7" t="s">
        <v>35</v>
      </c>
      <c r="C36" s="19"/>
      <c r="D36" s="19"/>
      <c r="E36" s="14">
        <v>682.62</v>
      </c>
      <c r="F36" s="14">
        <v>682.62</v>
      </c>
      <c r="G36" s="20"/>
      <c r="H36" s="8"/>
      <c r="I36" s="20"/>
      <c r="J36" s="32"/>
      <c r="K36" s="28"/>
    </row>
    <row r="37" ht="18" customHeight="1" spans="1:11">
      <c r="A37" s="7"/>
      <c r="B37" s="10" t="s">
        <v>36</v>
      </c>
      <c r="C37" s="23"/>
      <c r="D37" s="23"/>
      <c r="E37" s="23"/>
      <c r="F37" s="23">
        <f>F4+F21+F35</f>
        <v>12059.69</v>
      </c>
      <c r="G37" s="12"/>
      <c r="H37" s="12"/>
      <c r="I37" s="12"/>
      <c r="J37" s="33"/>
      <c r="K37" s="24"/>
    </row>
    <row r="38" ht="14" customHeight="1"/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刘帝谷</dc:creator>
  <cp:lastModifiedBy>荒烟孤城</cp:lastModifiedBy>
  <dcterms:created xsi:type="dcterms:W3CDTF">2023-05-12T11:15:00Z</dcterms:created>
  <dcterms:modified xsi:type="dcterms:W3CDTF">2025-11-03T03:25:34Z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9A8B6B3E756C4C0683A05AF1C9DAB351_13</vt:lpwstr>
  </property>
</Properties>
</file>