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<sst xmlns="http://schemas.openxmlformats.org/spreadsheetml/2006/main" count="52" uniqueCount="46">
  <si>
    <t>附件：</t>
  </si>
  <si>
    <t xml:space="preserve"> 上党区（振兴新区振兴村、南宋镇东掌村、苏店镇西申家庄村）“千万工程”示范项目概算核定表</t>
  </si>
  <si>
    <t>序号</t>
  </si>
  <si>
    <t>工程及费用名称</t>
  </si>
  <si>
    <t>工程量</t>
  </si>
  <si>
    <t>单位</t>
  </si>
  <si>
    <t>单位指标
（元）</t>
  </si>
  <si>
    <t>合计
（万元）</t>
  </si>
  <si>
    <t>一</t>
  </si>
  <si>
    <t>工程费用</t>
  </si>
  <si>
    <t>振兴村</t>
  </si>
  <si>
    <t>硬化工程</t>
  </si>
  <si>
    <t>给水管网</t>
  </si>
  <si>
    <t>一体化净水设备</t>
  </si>
  <si>
    <t>套</t>
  </si>
  <si>
    <t>设备用房</t>
  </si>
  <si>
    <t>㎡</t>
  </si>
  <si>
    <t>供热管网</t>
  </si>
  <si>
    <t>燃气管网</t>
  </si>
  <si>
    <t>东掌村</t>
  </si>
  <si>
    <t>硬化及配套设施</t>
  </si>
  <si>
    <t>更换井盖</t>
  </si>
  <si>
    <t>更换换热机组10MW</t>
  </si>
  <si>
    <t>西申家庄村</t>
  </si>
  <si>
    <t>电气工程</t>
  </si>
  <si>
    <t>二</t>
  </si>
  <si>
    <t>工程建设其他费用</t>
  </si>
  <si>
    <t>计算方法</t>
  </si>
  <si>
    <t>建设单位管理费</t>
  </si>
  <si>
    <t>工程费用*1.8%*0.5</t>
  </si>
  <si>
    <t>工程监理费</t>
  </si>
  <si>
    <t>市场价</t>
  </si>
  <si>
    <t>招标代理费</t>
  </si>
  <si>
    <t>可研报告编制费</t>
  </si>
  <si>
    <t>工程勘察费</t>
  </si>
  <si>
    <t>工程设计费</t>
  </si>
  <si>
    <t>工程量清单及控制价编制费</t>
  </si>
  <si>
    <t>差额定率累进法</t>
  </si>
  <si>
    <t>现场准备及临时设施费</t>
  </si>
  <si>
    <t>建安工程费用*1.0%*0.5</t>
  </si>
  <si>
    <t>工程保险费</t>
  </si>
  <si>
    <t>建安工程费用*0.2%</t>
  </si>
  <si>
    <t>建设工程质量检测费</t>
  </si>
  <si>
    <t>三</t>
  </si>
  <si>
    <t>预备费</t>
  </si>
  <si>
    <t>投资总额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</si>
</sst>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F16" sqref="F16"/>
    </sheetView>
  </sheetViews>
  <sheetFormatPr defaultColWidth="9" defaultRowHeight="13.5"/>
  <cols>
    <col min="1" max="1" width="6.5" style="3" customWidth="1"/>
    <col min="2" max="2" width="29" customWidth="1"/>
    <col min="3" max="3" width="8.5" customWidth="1"/>
    <col min="4" max="4" width="6.75" customWidth="1"/>
    <col min="5" max="5" width="16.625" customWidth="1"/>
    <col min="6" max="6" width="20.125" customWidth="1"/>
    <col min="8" max="8" width="9.375"/>
    <col min="10" max="11" width="11.5"/>
  </cols>
  <sheetData>
    <row r="1" ht="26" customHeight="1" spans="1:6">
      <c r="A1" s="4" t="s">
        <v>0</v>
      </c>
      <c r="B1" s="5"/>
      <c r="C1" s="4"/>
      <c r="D1" s="4"/>
      <c r="E1" s="4"/>
      <c r="F1" s="4"/>
    </row>
    <row r="2" ht="66" customHeight="1" spans="1:6">
      <c r="A2" s="6" t="s">
        <v>1</v>
      </c>
      <c r="B2" s="6"/>
      <c r="C2" s="6"/>
      <c r="D2" s="6"/>
      <c r="E2" s="6"/>
      <c r="F2" s="6"/>
    </row>
    <row r="3" s="1" customFormat="1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20" customHeight="1" spans="1:6">
      <c r="A4" s="8" t="s">
        <v>8</v>
      </c>
      <c r="B4" s="9" t="s">
        <v>9</v>
      </c>
      <c r="C4" s="10"/>
      <c r="D4" s="10"/>
      <c r="E4" s="10"/>
      <c r="F4" s="11">
        <f>F5+F12+F17</f>
        <v>4569.18</v>
      </c>
    </row>
    <row r="5" s="2" customFormat="1" ht="20" customHeight="1" spans="1:7">
      <c r="A5" s="8">
        <v>1</v>
      </c>
      <c r="B5" s="9" t="s">
        <v>10</v>
      </c>
      <c r="C5" s="12"/>
      <c r="D5" s="12"/>
      <c r="E5" s="10"/>
      <c r="F5" s="11">
        <f>SUM(F6:F11)</f>
        <v>3101.27</v>
      </c>
      <c r="G5" s="13"/>
    </row>
    <row r="6" s="1" customFormat="1" ht="20" customHeight="1" spans="1:7">
      <c r="A6" s="14">
        <v>1.1</v>
      </c>
      <c r="B6" s="15" t="s">
        <v>11</v>
      </c>
      <c r="C6" s="16"/>
      <c r="D6" s="16"/>
      <c r="E6" s="17"/>
      <c r="F6" s="18">
        <v>1719.31</v>
      </c>
      <c r="G6" s="19"/>
    </row>
    <row r="7" s="1" customFormat="1" ht="20" customHeight="1" spans="1:7">
      <c r="A7" s="14">
        <v>1.2</v>
      </c>
      <c r="B7" s="15" t="s">
        <v>12</v>
      </c>
      <c r="C7" s="16"/>
      <c r="D7" s="16"/>
      <c r="E7" s="20"/>
      <c r="F7" s="18">
        <v>177.91</v>
      </c>
      <c r="G7" s="19"/>
    </row>
    <row r="8" s="1" customFormat="1" ht="20" customHeight="1" spans="1:7">
      <c r="A8" s="14">
        <v>1.3</v>
      </c>
      <c r="B8" s="15" t="s">
        <v>13</v>
      </c>
      <c r="C8" s="21">
        <v>1</v>
      </c>
      <c r="D8" s="16" t="s">
        <v>14</v>
      </c>
      <c r="E8" s="22">
        <v>330000</v>
      </c>
      <c r="F8" s="18">
        <v>33</v>
      </c>
      <c r="G8" s="19"/>
    </row>
    <row r="9" s="1" customFormat="1" ht="20" customHeight="1" spans="1:7">
      <c r="A9" s="14">
        <v>1.4</v>
      </c>
      <c r="B9" s="15" t="s">
        <v>15</v>
      </c>
      <c r="C9" s="21">
        <v>144</v>
      </c>
      <c r="D9" s="16" t="s">
        <v>16</v>
      </c>
      <c r="E9" s="22">
        <v>5000</v>
      </c>
      <c r="F9" s="18">
        <v>72</v>
      </c>
      <c r="G9" s="19"/>
    </row>
    <row r="10" s="1" customFormat="1" ht="20" customHeight="1" spans="1:7">
      <c r="A10" s="14">
        <v>1.5</v>
      </c>
      <c r="B10" s="15" t="s">
        <v>17</v>
      </c>
      <c r="C10" s="16"/>
      <c r="D10" s="16"/>
      <c r="E10" s="17"/>
      <c r="F10" s="18">
        <v>848.05</v>
      </c>
      <c r="G10" s="19"/>
    </row>
    <row r="11" s="1" customFormat="1" ht="20" customHeight="1" spans="1:7">
      <c r="A11" s="14">
        <v>1.6</v>
      </c>
      <c r="B11" s="15" t="s">
        <v>18</v>
      </c>
      <c r="C11" s="16"/>
      <c r="D11" s="16"/>
      <c r="E11" s="17"/>
      <c r="F11" s="18">
        <v>251</v>
      </c>
      <c r="G11" s="19"/>
    </row>
    <row r="12" s="2" customFormat="1" ht="20" customHeight="1" spans="1:7">
      <c r="A12" s="8">
        <v>2</v>
      </c>
      <c r="B12" s="9" t="s">
        <v>19</v>
      </c>
      <c r="C12" s="10"/>
      <c r="D12" s="10"/>
      <c r="E12" s="10"/>
      <c r="F12" s="11">
        <f>SUM(F13:F16)</f>
        <v>856.5</v>
      </c>
      <c r="G12" s="23"/>
    </row>
    <row r="13" s="1" customFormat="1" ht="20" customHeight="1" spans="1:6">
      <c r="A13" s="14">
        <v>2.1</v>
      </c>
      <c r="B13" s="24" t="s">
        <v>20</v>
      </c>
      <c r="C13" s="17"/>
      <c r="D13" s="17"/>
      <c r="E13" s="17"/>
      <c r="F13" s="18">
        <v>461.69</v>
      </c>
    </row>
    <row r="14" s="1" customFormat="1" ht="20" customHeight="1" spans="1:6">
      <c r="A14" s="14">
        <v>2.2</v>
      </c>
      <c r="B14" s="25" t="s">
        <v>21</v>
      </c>
      <c r="C14" s="17"/>
      <c r="D14" s="17"/>
      <c r="E14" s="17"/>
      <c r="F14" s="18">
        <v>13.82</v>
      </c>
    </row>
    <row r="15" s="1" customFormat="1" ht="20" customHeight="1" spans="1:6">
      <c r="A15" s="14">
        <v>2.3</v>
      </c>
      <c r="B15" s="25" t="s">
        <v>17</v>
      </c>
      <c r="C15" s="17"/>
      <c r="D15" s="17"/>
      <c r="E15" s="17"/>
      <c r="F15" s="18">
        <v>310.99</v>
      </c>
    </row>
    <row r="16" s="1" customFormat="1" ht="20" customHeight="1" spans="1:6">
      <c r="A16" s="14">
        <v>2.4</v>
      </c>
      <c r="B16" s="25" t="s">
        <v>22</v>
      </c>
      <c r="C16" s="17"/>
      <c r="D16" s="17"/>
      <c r="E16" s="17"/>
      <c r="F16" s="26">
        <v>70</v>
      </c>
    </row>
    <row r="17" s="2" customFormat="1" ht="20" customHeight="1" spans="1:6">
      <c r="A17" s="8">
        <v>3</v>
      </c>
      <c r="B17" s="27" t="s">
        <v>23</v>
      </c>
      <c r="C17" s="10"/>
      <c r="D17" s="10"/>
      <c r="E17" s="10"/>
      <c r="F17" s="28">
        <f>F18+F19</f>
        <v>611.41</v>
      </c>
    </row>
    <row r="18" s="1" customFormat="1" ht="20" customHeight="1" spans="1:6">
      <c r="A18" s="14">
        <v>3.1</v>
      </c>
      <c r="B18" s="24" t="s">
        <v>20</v>
      </c>
      <c r="C18" s="17"/>
      <c r="D18" s="17"/>
      <c r="E18" s="17"/>
      <c r="F18" s="26">
        <v>601.1</v>
      </c>
    </row>
    <row r="19" s="1" customFormat="1" ht="20" customHeight="1" spans="1:6">
      <c r="A19" s="14">
        <v>3.2</v>
      </c>
      <c r="B19" s="15" t="s">
        <v>24</v>
      </c>
      <c r="C19" s="29"/>
      <c r="D19" s="29"/>
      <c r="E19" s="29"/>
      <c r="F19" s="26">
        <v>10.31</v>
      </c>
    </row>
    <row r="20" s="2" customFormat="1" ht="20" customHeight="1" spans="1:6">
      <c r="A20" s="8" t="s">
        <v>25</v>
      </c>
      <c r="B20" s="27" t="s">
        <v>26</v>
      </c>
      <c r="C20" s="10" t="s">
        <v>27</v>
      </c>
      <c r="D20" s="10"/>
      <c r="E20" s="10"/>
      <c r="F20" s="30">
        <f>SUM(F21:F30)</f>
        <v>367.3</v>
      </c>
    </row>
    <row r="21" s="1" customFormat="1" ht="20" customHeight="1" spans="1:6">
      <c r="A21" s="14">
        <v>1</v>
      </c>
      <c r="B21" s="15" t="s">
        <v>28</v>
      </c>
      <c r="C21" s="17" t="s">
        <v>29</v>
      </c>
      <c r="D21" s="17"/>
      <c r="E21" s="17"/>
      <c r="F21" s="22">
        <v>41.12</v>
      </c>
    </row>
    <row r="22" s="1" customFormat="1" ht="20" customHeight="1" spans="1:6">
      <c r="A22" s="14">
        <v>2</v>
      </c>
      <c r="B22" s="15" t="s">
        <v>30</v>
      </c>
      <c r="C22" s="17" t="s">
        <v>31</v>
      </c>
      <c r="D22" s="17"/>
      <c r="E22" s="17"/>
      <c r="F22" s="22">
        <v>94.86</v>
      </c>
    </row>
    <row r="23" s="1" customFormat="1" ht="20" customHeight="1" spans="1:6">
      <c r="A23" s="14">
        <v>3</v>
      </c>
      <c r="B23" s="15" t="s">
        <v>32</v>
      </c>
      <c r="C23" s="17" t="s">
        <v>31</v>
      </c>
      <c r="D23" s="17"/>
      <c r="E23" s="17"/>
      <c r="F23" s="22">
        <v>6.5</v>
      </c>
    </row>
    <row r="24" s="1" customFormat="1" ht="20" customHeight="1" spans="1:6">
      <c r="A24" s="14">
        <v>4</v>
      </c>
      <c r="B24" s="15" t="s">
        <v>33</v>
      </c>
      <c r="C24" s="17" t="s">
        <v>31</v>
      </c>
      <c r="D24" s="17"/>
      <c r="E24" s="17"/>
      <c r="F24" s="18">
        <v>11.89</v>
      </c>
    </row>
    <row r="25" s="1" customFormat="1" ht="20" customHeight="1" spans="1:6">
      <c r="A25" s="14">
        <v>5</v>
      </c>
      <c r="B25" s="15" t="s">
        <v>34</v>
      </c>
      <c r="C25" s="17" t="s">
        <v>31</v>
      </c>
      <c r="D25" s="17"/>
      <c r="E25" s="17"/>
      <c r="F25" s="22">
        <v>13.71</v>
      </c>
    </row>
    <row r="26" s="1" customFormat="1" ht="20" customHeight="1" spans="1:6">
      <c r="A26" s="14">
        <v>6</v>
      </c>
      <c r="B26" s="15" t="s">
        <v>35</v>
      </c>
      <c r="C26" s="17" t="s">
        <v>31</v>
      </c>
      <c r="D26" s="17"/>
      <c r="E26" s="17"/>
      <c r="F26" s="22">
        <v>128.31</v>
      </c>
    </row>
    <row r="27" s="1" customFormat="1" ht="20" customHeight="1" spans="1:6">
      <c r="A27" s="14">
        <v>7</v>
      </c>
      <c r="B27" s="15" t="s">
        <v>36</v>
      </c>
      <c r="C27" s="17" t="s">
        <v>37</v>
      </c>
      <c r="D27" s="17"/>
      <c r="E27" s="17"/>
      <c r="F27" s="18">
        <v>19.16</v>
      </c>
    </row>
    <row r="28" s="1" customFormat="1" ht="20" customHeight="1" spans="1:6">
      <c r="A28" s="14">
        <v>8</v>
      </c>
      <c r="B28" s="15" t="s">
        <v>38</v>
      </c>
      <c r="C28" s="17" t="s">
        <v>39</v>
      </c>
      <c r="D28" s="17"/>
      <c r="E28" s="17"/>
      <c r="F28" s="16">
        <v>22.68</v>
      </c>
    </row>
    <row r="29" s="1" customFormat="1" ht="20" customHeight="1" spans="1:6">
      <c r="A29" s="14">
        <v>9</v>
      </c>
      <c r="B29" s="15" t="s">
        <v>40</v>
      </c>
      <c r="C29" s="17" t="s">
        <v>41</v>
      </c>
      <c r="D29" s="17"/>
      <c r="E29" s="17"/>
      <c r="F29" s="17">
        <v>9.07</v>
      </c>
    </row>
    <row r="30" s="1" customFormat="1" ht="20" customHeight="1" spans="1:6">
      <c r="A30" s="14">
        <v>10</v>
      </c>
      <c r="B30" s="15" t="s">
        <v>42</v>
      </c>
      <c r="C30" s="17"/>
      <c r="D30" s="17"/>
      <c r="E30" s="17"/>
      <c r="F30" s="22">
        <v>20</v>
      </c>
    </row>
    <row r="31" s="2" customFormat="1" ht="20" customHeight="1" spans="1:9">
      <c r="A31" s="8" t="s">
        <v>43</v>
      </c>
      <c r="B31" s="9" t="s">
        <v>44</v>
      </c>
      <c r="C31" s="10"/>
      <c r="D31" s="10"/>
      <c r="E31" s="10"/>
      <c r="F31" s="11">
        <v>246.82</v>
      </c>
      <c r="G31" s="23"/>
      <c r="H31" s="23"/>
      <c r="I31" s="23"/>
    </row>
    <row r="32" s="2" customFormat="1" ht="20" customHeight="1" spans="1:9">
      <c r="A32" s="8" t="s">
        <v>45</v>
      </c>
      <c r="B32" s="8"/>
      <c r="C32" s="10"/>
      <c r="D32" s="10"/>
      <c r="E32" s="10"/>
      <c r="F32" s="11">
        <f>F31+F20+F4</f>
        <v>5183.3</v>
      </c>
      <c r="G32" s="23"/>
      <c r="H32" s="23"/>
      <c r="I32" s="23"/>
    </row>
    <row r="33" ht="28.5" customHeight="1"/>
    <row r="34" ht="28.5" customHeight="1"/>
  </sheetData>
  <sortState ref="C5:F14">
    <sortCondition ref="C5"/>
  </sortState>
  <mergeCells count="15">
    <mergeCell ref="A2:F2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2:B32"/>
    <mergeCell ref="C32:E32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2024-09-30T08:42:59Z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230F7B4B57D946FEAF0E00611E3F05ED_12</vt:lpwstr>
  </property>
</Properties>
</file>