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<sst xmlns="http://schemas.openxmlformats.org/spreadsheetml/2006/main" count="30" uniqueCount="28">
  <si>
    <t>附件：</t>
  </si>
  <si>
    <t xml:space="preserve">  长治市上党区2024年农村公路建设项目县道韩店-长子线改造工程概算核定表</t>
  </si>
  <si>
    <t>序号</t>
  </si>
  <si>
    <t>工程名称</t>
  </si>
  <si>
    <t>单位</t>
  </si>
  <si>
    <t>数量</t>
  </si>
  <si>
    <t>单价（万元）</t>
  </si>
  <si>
    <t>合价
（万元）</t>
  </si>
  <si>
    <t>一</t>
  </si>
  <si>
    <t>建安工程费</t>
  </si>
  <si>
    <t>路基工程</t>
  </si>
  <si>
    <t>km</t>
  </si>
  <si>
    <t>路面工程</t>
  </si>
  <si>
    <t>交叉工程</t>
  </si>
  <si>
    <t>处</t>
  </si>
  <si>
    <t>交通工程及沿线设施</t>
  </si>
  <si>
    <t>公路公里</t>
  </si>
  <si>
    <t>专项费用</t>
  </si>
  <si>
    <t>元</t>
  </si>
  <si>
    <t>二</t>
  </si>
  <si>
    <t>其他费用</t>
  </si>
  <si>
    <t>建设项目管理费</t>
  </si>
  <si>
    <t>建设项目前期工作费</t>
  </si>
  <si>
    <t>生产准备费</t>
  </si>
  <si>
    <t>工程保险费</t>
  </si>
  <si>
    <t>三</t>
  </si>
  <si>
    <t>基本预备费</t>
  </si>
  <si>
    <t>投资总额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</si>
</sst>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00_ "/>
    <numFmt numFmtId="177" formatCode="0.000000_ "/>
    <numFmt numFmtId="178" formatCode="0.000_ "/>
    <numFmt numFmtId="179" formatCode="0.00_ "/>
    <numFmt numFmtId="180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78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topLeftCell="A7" workbookViewId="0">
      <selection activeCell="F14" sqref="F14"/>
    </sheetView>
  </sheetViews>
  <sheetFormatPr defaultColWidth="9" defaultRowHeight="13.5" outlineLevelCol="5"/>
  <cols>
    <col min="1" max="1" width="7.375" customWidth="1"/>
    <col min="2" max="2" width="22.875" customWidth="1"/>
    <col min="3" max="3" width="11.375" customWidth="1"/>
    <col min="4" max="4" width="11.375" style="1" customWidth="1"/>
    <col min="5" max="5" width="18.125" style="2" customWidth="1"/>
    <col min="6" max="6" width="16.875" style="3" customWidth="1"/>
  </cols>
  <sheetData>
    <row r="1" ht="19" customHeight="1" spans="1:6">
      <c r="A1" s="4" t="s">
        <v>0</v>
      </c>
      <c r="B1" s="5"/>
      <c r="C1" s="6"/>
      <c r="D1" s="7"/>
      <c r="E1" s="8"/>
      <c r="F1" s="9"/>
    </row>
    <row r="2" ht="73" customHeight="1" spans="1:6">
      <c r="A2" s="10" t="s">
        <v>1</v>
      </c>
      <c r="B2" s="10"/>
      <c r="C2" s="10"/>
      <c r="D2" s="11"/>
      <c r="E2" s="12"/>
      <c r="F2" s="13"/>
    </row>
    <row r="3" ht="48" customHeight="1" spans="1:6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7" t="s">
        <v>7</v>
      </c>
    </row>
    <row r="4" ht="42" customHeight="1" spans="1:6">
      <c r="A4" s="18" t="s">
        <v>8</v>
      </c>
      <c r="B4" s="19" t="s">
        <v>9</v>
      </c>
      <c r="C4" s="20"/>
      <c r="D4" s="21"/>
      <c r="E4" s="22"/>
      <c r="F4" s="20">
        <f>SUM(F5:F9)</f>
        <v>2060.49</v>
      </c>
    </row>
    <row r="5" ht="41" customHeight="1" spans="1:6">
      <c r="A5" s="23">
        <v>1</v>
      </c>
      <c r="B5" s="24" t="s">
        <v>10</v>
      </c>
      <c r="C5" s="23" t="s">
        <v>11</v>
      </c>
      <c r="D5" s="25">
        <v>4.39</v>
      </c>
      <c r="E5" s="25">
        <v>140.99</v>
      </c>
      <c r="F5" s="25">
        <v>618.94</v>
      </c>
    </row>
    <row r="6" ht="42" customHeight="1" spans="1:6">
      <c r="A6" s="23">
        <v>2</v>
      </c>
      <c r="B6" s="24" t="s">
        <v>12</v>
      </c>
      <c r="C6" s="23" t="s">
        <v>11</v>
      </c>
      <c r="D6" s="25">
        <v>4.39</v>
      </c>
      <c r="E6" s="25">
        <v>279.56</v>
      </c>
      <c r="F6" s="25">
        <v>1227.28</v>
      </c>
    </row>
    <row r="7" ht="39" customHeight="1" spans="1:6">
      <c r="A7" s="23">
        <v>3</v>
      </c>
      <c r="B7" s="24" t="s">
        <v>13</v>
      </c>
      <c r="C7" s="23" t="s">
        <v>14</v>
      </c>
      <c r="D7" s="26">
        <v>42</v>
      </c>
      <c r="E7" s="25">
        <v>2.06</v>
      </c>
      <c r="F7" s="25">
        <v>86.54</v>
      </c>
    </row>
    <row r="8" ht="41" customHeight="1" spans="1:6">
      <c r="A8" s="23">
        <v>4</v>
      </c>
      <c r="B8" s="24" t="s">
        <v>15</v>
      </c>
      <c r="C8" s="23" t="s">
        <v>16</v>
      </c>
      <c r="D8" s="25">
        <v>4.39</v>
      </c>
      <c r="E8" s="25">
        <v>14.13</v>
      </c>
      <c r="F8" s="25">
        <v>62.01</v>
      </c>
    </row>
    <row r="9" ht="40" customHeight="1" spans="1:6">
      <c r="A9" s="23">
        <v>5</v>
      </c>
      <c r="B9" s="24" t="s">
        <v>17</v>
      </c>
      <c r="C9" s="23" t="s">
        <v>18</v>
      </c>
      <c r="D9" s="20"/>
      <c r="E9" s="20"/>
      <c r="F9" s="25">
        <v>65.72</v>
      </c>
    </row>
    <row r="10" ht="45" customHeight="1" spans="1:6">
      <c r="A10" s="18" t="s">
        <v>19</v>
      </c>
      <c r="B10" s="19" t="s">
        <v>20</v>
      </c>
      <c r="C10" s="23"/>
      <c r="D10" s="20"/>
      <c r="E10" s="20"/>
      <c r="F10" s="20">
        <f>SUM(F11:F14)</f>
        <v>157.1837</v>
      </c>
    </row>
    <row r="11" ht="40" customHeight="1" spans="1:6">
      <c r="A11" s="23">
        <v>1</v>
      </c>
      <c r="B11" s="24" t="s">
        <v>21</v>
      </c>
      <c r="C11" s="23" t="s">
        <v>16</v>
      </c>
      <c r="D11" s="25">
        <v>4.39</v>
      </c>
      <c r="E11" s="25">
        <v>22.83</v>
      </c>
      <c r="F11" s="25">
        <f>D11*E11</f>
        <v>100.2237</v>
      </c>
    </row>
    <row r="12" ht="41" customHeight="1" spans="1:6">
      <c r="A12" s="23">
        <v>2</v>
      </c>
      <c r="B12" s="24" t="s">
        <v>22</v>
      </c>
      <c r="C12" s="23"/>
      <c r="D12" s="25"/>
      <c r="E12" s="25"/>
      <c r="F12" s="25">
        <v>47.83</v>
      </c>
    </row>
    <row r="13" ht="40" customHeight="1" spans="1:6">
      <c r="A13" s="23">
        <v>3</v>
      </c>
      <c r="B13" s="24" t="s">
        <v>23</v>
      </c>
      <c r="C13" s="23"/>
      <c r="D13" s="25"/>
      <c r="E13" s="25"/>
      <c r="F13" s="25">
        <v>0.89</v>
      </c>
    </row>
    <row r="14" ht="41" customHeight="1" spans="1:6">
      <c r="A14" s="23">
        <v>4</v>
      </c>
      <c r="B14" s="24" t="s">
        <v>24</v>
      </c>
      <c r="C14" s="23"/>
      <c r="D14" s="25"/>
      <c r="E14" s="25"/>
      <c r="F14" s="25">
        <v>8.24</v>
      </c>
    </row>
    <row r="15" ht="45" customHeight="1" spans="1:6">
      <c r="A15" s="18" t="s">
        <v>25</v>
      </c>
      <c r="B15" s="19" t="s">
        <v>26</v>
      </c>
      <c r="C15" s="27"/>
      <c r="D15" s="28"/>
      <c r="E15" s="29"/>
      <c r="F15" s="30">
        <v>110.88</v>
      </c>
    </row>
    <row r="16" ht="42" customHeight="1" spans="1:6">
      <c r="A16" s="18" t="s">
        <v>27</v>
      </c>
      <c r="B16" s="18"/>
      <c r="C16" s="27"/>
      <c r="D16" s="28"/>
      <c r="E16" s="29"/>
      <c r="F16" s="30">
        <f>F4+F10+F15</f>
        <v>2328.5537</v>
      </c>
    </row>
    <row r="17" ht="28.5" customHeight="1"/>
    <row r="18" ht="28.5" customHeight="1"/>
  </sheetData>
  <mergeCells count="4">
    <mergeCell ref="A2:F2"/>
    <mergeCell ref="C15:E15"/>
    <mergeCell ref="A16:B16"/>
    <mergeCell ref="C16:E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2024-07-25T09:05:06Z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230F7B4B57D946FEAF0E00611E3F05ED_12</vt:lpwstr>
  </property>
</Properties>
</file>