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activeTab="1"/>
  </bookViews>
  <sheets>
    <sheet name="Sheet1" sheetId="1" r:id="rId1"/>
    <sheet name="公示报表" sheetId="2" r:id="rId2"/>
  </sheets>
  <definedNames>
    <definedName name="_xlnm.Print_Titles" localSheetId="0">Sheet1!$3:$3</definedName>
    <definedName name="_xlnm.Print_Titles" localSheetId="1">公示报表!$3:$3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/>
  <c r="J58"/>
  <c r="J55"/>
  <c r="J52"/>
  <c r="J49"/>
  <c r="I48"/>
  <c r="I47"/>
  <c r="J46"/>
  <c r="I46"/>
  <c r="I45"/>
  <c r="I44"/>
  <c r="J43"/>
  <c r="I43"/>
  <c r="L40"/>
  <c r="I39"/>
  <c r="I38"/>
  <c r="J37"/>
  <c r="I37"/>
  <c r="I36"/>
  <c r="I35"/>
  <c r="J34"/>
  <c r="I34"/>
  <c r="I33"/>
  <c r="I32"/>
  <c r="J31"/>
  <c r="I31"/>
  <c r="I30"/>
  <c r="I29"/>
  <c r="J28"/>
  <c r="I28"/>
  <c r="L25"/>
  <c r="I24"/>
  <c r="I23"/>
  <c r="J22"/>
  <c r="I22"/>
  <c r="I21"/>
  <c r="I20"/>
  <c r="J19"/>
  <c r="I19"/>
  <c r="I18"/>
  <c r="I17"/>
  <c r="J16"/>
  <c r="I16"/>
  <c r="I15"/>
  <c r="I14"/>
  <c r="J13"/>
  <c r="I13"/>
  <c r="L10"/>
  <c r="I9"/>
  <c r="I8"/>
  <c r="J7"/>
  <c r="I7"/>
  <c r="J4"/>
</calcChain>
</file>

<file path=xl/sharedStrings.xml><?xml version="1.0" encoding="utf-8"?>
<sst xmlns="http://schemas.openxmlformats.org/spreadsheetml/2006/main" count="112" uniqueCount="78">
  <si>
    <t>上党区玉米、大豆单产提升项目测产验收表</t>
  </si>
  <si>
    <t>序号</t>
  </si>
  <si>
    <t>主体名称</t>
  </si>
  <si>
    <t>乡镇</t>
  </si>
  <si>
    <t>村</t>
  </si>
  <si>
    <t>代表面积（亩）</t>
  </si>
  <si>
    <t>每亩收获穗（株）数</t>
  </si>
  <si>
    <t>20穗（株）平均穗（株）粒数</t>
  </si>
  <si>
    <t>千（百）粒重（克）</t>
  </si>
  <si>
    <t>玉米理论亩产
量（公斤）</t>
  </si>
  <si>
    <t>平均值（公斤）</t>
  </si>
  <si>
    <t>大豆理论亩产（公斤）</t>
  </si>
  <si>
    <t>长治县秦晟种植专业合作社</t>
  </si>
  <si>
    <t xml:space="preserve">郝家庄镇 </t>
  </si>
  <si>
    <t>上秦</t>
  </si>
  <si>
    <t>长治市上党区成丰家庭农场</t>
  </si>
  <si>
    <t>八义镇</t>
  </si>
  <si>
    <t>龙山、师庄</t>
  </si>
  <si>
    <t>常蒋村经济合作社</t>
  </si>
  <si>
    <t>常将（东豆1号）</t>
  </si>
  <si>
    <t>公告百粒重26</t>
  </si>
  <si>
    <t>狗湾</t>
  </si>
  <si>
    <t>狗湾村经济合作社</t>
  </si>
  <si>
    <t>长治市上党区向前种养殖有限公司</t>
  </si>
  <si>
    <t>南宋镇</t>
  </si>
  <si>
    <t>西沟李向前</t>
  </si>
  <si>
    <t>长治县富红鑫果木种植农民专业合作社</t>
  </si>
  <si>
    <t>西沟李天富</t>
  </si>
  <si>
    <t>刘成立</t>
  </si>
  <si>
    <t>北宋刘成立</t>
  </si>
  <si>
    <t>子乐沟宋雪平</t>
  </si>
  <si>
    <t>百粒重24克</t>
  </si>
  <si>
    <t>宋雪平</t>
  </si>
  <si>
    <t>李军</t>
  </si>
  <si>
    <t>北呈乡</t>
  </si>
  <si>
    <t>西南2</t>
  </si>
  <si>
    <t>西南1</t>
  </si>
  <si>
    <t>北和村李军</t>
  </si>
  <si>
    <t>北和村张何军</t>
  </si>
  <si>
    <t>张何军</t>
  </si>
  <si>
    <t>长治市西岭后沟
果树种植专业合作社</t>
  </si>
  <si>
    <t>苏店镇</t>
  </si>
  <si>
    <t>后土门      李志艳</t>
  </si>
  <si>
    <t>坤潮合作社</t>
  </si>
  <si>
    <t>南董暴小科</t>
  </si>
  <si>
    <t xml:space="preserve">     苏店郝永兵(大豆)</t>
  </si>
  <si>
    <t xml:space="preserve">明润开发有限公司    </t>
  </si>
  <si>
    <t>长治市上党区家园种植农民专业合作社</t>
  </si>
  <si>
    <t>荫城镇</t>
  </si>
  <si>
    <t>荫城王志军</t>
  </si>
  <si>
    <t>琚寨</t>
  </si>
  <si>
    <t>北头</t>
  </si>
  <si>
    <t>长治县葛潭农业采摘专业合作社</t>
  </si>
  <si>
    <t>荫城张志花</t>
  </si>
  <si>
    <t>长治县国庆种植有限公司</t>
  </si>
  <si>
    <t>横河国庆种植（实收测产样点67平米）</t>
  </si>
  <si>
    <t>秦会灵</t>
  </si>
  <si>
    <t>西火镇</t>
  </si>
  <si>
    <t>梁家庄</t>
  </si>
  <si>
    <t>梁伟军</t>
  </si>
  <si>
    <t>西火</t>
  </si>
  <si>
    <t>玉米平均(公斤/亩)</t>
  </si>
  <si>
    <t>大豆平均(公斤/亩)</t>
  </si>
  <si>
    <t>序号</t>
    <phoneticPr fontId="3" type="noConversion"/>
  </si>
  <si>
    <t>备注</t>
    <phoneticPr fontId="3" type="noConversion"/>
  </si>
  <si>
    <t>上党区玉米、大豆单产提升项目测产情况汇总表</t>
    <phoneticPr fontId="3" type="noConversion"/>
  </si>
  <si>
    <t>大豆</t>
    <phoneticPr fontId="3" type="noConversion"/>
  </si>
  <si>
    <t>玉米</t>
    <phoneticPr fontId="3" type="noConversion"/>
  </si>
  <si>
    <t>玉米</t>
    <phoneticPr fontId="3" type="noConversion"/>
  </si>
  <si>
    <t>玉米</t>
    <phoneticPr fontId="3" type="noConversion"/>
  </si>
  <si>
    <t>长治市西岭后沟果树种植专业合作社</t>
    <phoneticPr fontId="3" type="noConversion"/>
  </si>
  <si>
    <t>实施面积（亩）</t>
    <phoneticPr fontId="3" type="noConversion"/>
  </si>
  <si>
    <t>刘成立（北宋）</t>
    <phoneticPr fontId="3" type="noConversion"/>
  </si>
  <si>
    <t>宋雪平（子乐沟）</t>
    <phoneticPr fontId="3" type="noConversion"/>
  </si>
  <si>
    <t>张何军（北和村）</t>
    <phoneticPr fontId="3" type="noConversion"/>
  </si>
  <si>
    <t>秦会灵（梁家庄）</t>
    <phoneticPr fontId="3" type="noConversion"/>
  </si>
  <si>
    <t>梁伟军（西火村）</t>
    <phoneticPr fontId="3" type="noConversion"/>
  </si>
  <si>
    <t>理论测产水平(公斤/亩)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</si>
</sst>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sz val="20"/>
      <color theme="1"/>
      <name val="黑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1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opLeftCell="A18" workbookViewId="0">
      <selection activeCell="B52" sqref="B52:B54"/>
    </sheetView>
  </sheetViews>
  <sheetFormatPr defaultColWidth="9" defaultRowHeight="13.5"/>
  <cols>
    <col min="1" max="1" width="6" customWidth="1"/>
    <col min="2" max="2" width="16.25" customWidth="1"/>
    <col min="3" max="3" width="11.125" customWidth="1"/>
    <col min="4" max="4" width="13" customWidth="1"/>
    <col min="5" max="5" width="12" customWidth="1"/>
    <col min="6" max="6" width="12.5" customWidth="1"/>
    <col min="7" max="7" width="14.875" customWidth="1"/>
    <col min="8" max="8" width="12.25" customWidth="1"/>
    <col min="9" max="9" width="13" customWidth="1"/>
    <col min="10" max="10" width="8.625" customWidth="1"/>
    <col min="11" max="11" width="12.375" customWidth="1"/>
    <col min="12" max="12" width="9.375" customWidth="1"/>
  </cols>
  <sheetData>
    <row r="1" spans="1:12" ht="54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5.1" customHeight="1">
      <c r="A2" s="28">
        <v>45600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42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10</v>
      </c>
    </row>
    <row r="4" spans="1:12" ht="26.45" customHeight="1">
      <c r="A4" s="26">
        <v>1</v>
      </c>
      <c r="B4" s="33" t="s">
        <v>12</v>
      </c>
      <c r="C4" s="26" t="s">
        <v>13</v>
      </c>
      <c r="D4" s="17" t="s">
        <v>14</v>
      </c>
      <c r="E4" s="17">
        <v>300</v>
      </c>
      <c r="F4" s="4">
        <v>4211.08</v>
      </c>
      <c r="G4" s="4">
        <v>546.5</v>
      </c>
      <c r="H4" s="4">
        <v>369.44</v>
      </c>
      <c r="I4" s="7">
        <v>722.68</v>
      </c>
      <c r="J4" s="20">
        <f>(I4+I5+I6)/3</f>
        <v>747.2</v>
      </c>
      <c r="K4" s="4"/>
      <c r="L4" s="17"/>
    </row>
    <row r="5" spans="1:12" ht="26.45" customHeight="1">
      <c r="A5" s="26"/>
      <c r="B5" s="34"/>
      <c r="C5" s="26"/>
      <c r="D5" s="18"/>
      <c r="E5" s="18"/>
      <c r="F5" s="4">
        <v>4179.13</v>
      </c>
      <c r="G5" s="4">
        <v>517.29999999999995</v>
      </c>
      <c r="H5" s="4">
        <v>375.43</v>
      </c>
      <c r="I5" s="7">
        <v>689.88</v>
      </c>
      <c r="J5" s="21"/>
      <c r="K5" s="4"/>
      <c r="L5" s="18"/>
    </row>
    <row r="6" spans="1:12" ht="26.45" customHeight="1">
      <c r="A6" s="26"/>
      <c r="B6" s="34"/>
      <c r="C6" s="26"/>
      <c r="D6" s="18"/>
      <c r="E6" s="19"/>
      <c r="F6" s="4">
        <v>4533.3599999999997</v>
      </c>
      <c r="G6" s="4">
        <v>606.1</v>
      </c>
      <c r="H6" s="4">
        <v>354.97</v>
      </c>
      <c r="I6" s="7">
        <v>829.04</v>
      </c>
      <c r="J6" s="22"/>
      <c r="K6" s="4"/>
      <c r="L6" s="19"/>
    </row>
    <row r="7" spans="1:12" ht="26.45" customHeight="1">
      <c r="A7" s="17">
        <v>2</v>
      </c>
      <c r="B7" s="23" t="s">
        <v>15</v>
      </c>
      <c r="C7" s="17" t="s">
        <v>16</v>
      </c>
      <c r="D7" s="17" t="s">
        <v>17</v>
      </c>
      <c r="E7" s="1">
        <v>168</v>
      </c>
      <c r="F7" s="4">
        <v>4230.8</v>
      </c>
      <c r="G7" s="4">
        <v>705.2</v>
      </c>
      <c r="H7" s="4">
        <v>330</v>
      </c>
      <c r="I7" s="7">
        <f>F7*G7*H7*0.85/1000000</f>
        <v>836.88862487999995</v>
      </c>
      <c r="J7" s="20">
        <f>(I7+I8+I9)/3</f>
        <v>796.226637793333</v>
      </c>
      <c r="K7" s="4"/>
      <c r="L7" s="17"/>
    </row>
    <row r="8" spans="1:12" ht="26.45" customHeight="1">
      <c r="A8" s="18"/>
      <c r="B8" s="24"/>
      <c r="C8" s="18"/>
      <c r="D8" s="18"/>
      <c r="E8" s="1">
        <v>210</v>
      </c>
      <c r="F8" s="4">
        <v>3627.5</v>
      </c>
      <c r="G8" s="4">
        <v>659.8</v>
      </c>
      <c r="H8" s="4">
        <v>352</v>
      </c>
      <c r="I8" s="7">
        <f>F8*G8*H8*0.85/1000000</f>
        <v>716.11261039999999</v>
      </c>
      <c r="J8" s="21"/>
      <c r="K8" s="4"/>
      <c r="L8" s="18"/>
    </row>
    <row r="9" spans="1:12" ht="26.45" customHeight="1">
      <c r="A9" s="18"/>
      <c r="B9" s="25"/>
      <c r="C9" s="18"/>
      <c r="D9" s="19"/>
      <c r="E9" s="1"/>
      <c r="F9" s="4">
        <v>4293.8</v>
      </c>
      <c r="G9" s="4">
        <v>654.20000000000005</v>
      </c>
      <c r="H9" s="4">
        <v>350</v>
      </c>
      <c r="I9" s="7">
        <f>F9*G9*H9*0.85/1000000</f>
        <v>835.67867809999996</v>
      </c>
      <c r="J9" s="22"/>
      <c r="K9" s="4"/>
      <c r="L9" s="19"/>
    </row>
    <row r="10" spans="1:12" ht="26.45" customHeight="1">
      <c r="A10" s="18"/>
      <c r="B10" s="17" t="s">
        <v>18</v>
      </c>
      <c r="C10" s="18"/>
      <c r="D10" s="23" t="s">
        <v>19</v>
      </c>
      <c r="E10" s="1">
        <v>152</v>
      </c>
      <c r="F10" s="4">
        <v>4279.8999999999996</v>
      </c>
      <c r="G10" s="4">
        <v>50.7</v>
      </c>
      <c r="H10" s="17" t="s">
        <v>20</v>
      </c>
      <c r="I10" s="7"/>
      <c r="J10" s="20"/>
      <c r="K10" s="4">
        <v>50.8</v>
      </c>
      <c r="L10" s="20">
        <f>(K10+K11+K12)/3</f>
        <v>95.766666666666694</v>
      </c>
    </row>
    <row r="11" spans="1:12" ht="26.45" customHeight="1">
      <c r="A11" s="18"/>
      <c r="B11" s="18"/>
      <c r="C11" s="18"/>
      <c r="D11" s="24"/>
      <c r="E11" s="1"/>
      <c r="F11" s="4">
        <v>7770</v>
      </c>
      <c r="G11" s="4">
        <v>53.1</v>
      </c>
      <c r="H11" s="18"/>
      <c r="I11" s="7"/>
      <c r="J11" s="21"/>
      <c r="K11" s="4">
        <v>96.5</v>
      </c>
      <c r="L11" s="21"/>
    </row>
    <row r="12" spans="1:12" ht="26.45" customHeight="1">
      <c r="A12" s="18"/>
      <c r="B12" s="19"/>
      <c r="C12" s="18"/>
      <c r="D12" s="24"/>
      <c r="E12" s="1"/>
      <c r="F12" s="4">
        <v>9496.7000000000007</v>
      </c>
      <c r="G12" s="4">
        <v>63.2</v>
      </c>
      <c r="H12" s="19"/>
      <c r="I12" s="7"/>
      <c r="J12" s="22"/>
      <c r="K12" s="4">
        <v>140</v>
      </c>
      <c r="L12" s="22"/>
    </row>
    <row r="13" spans="1:12" ht="26.45" customHeight="1">
      <c r="A13" s="18"/>
      <c r="B13" s="5"/>
      <c r="C13" s="18"/>
      <c r="D13" s="17" t="s">
        <v>21</v>
      </c>
      <c r="E13" s="17"/>
      <c r="F13" s="4">
        <v>3870.25</v>
      </c>
      <c r="G13" s="4">
        <v>647.4</v>
      </c>
      <c r="H13" s="4">
        <v>369.17</v>
      </c>
      <c r="I13" s="7">
        <f t="shared" ref="I13:I24" si="0">F13*G13*H13*0.85/1000000</f>
        <v>786.24345213082495</v>
      </c>
      <c r="J13" s="20">
        <f>(I13+I14+I15)/3</f>
        <v>868.31192652152504</v>
      </c>
      <c r="K13" s="4"/>
      <c r="L13" s="20"/>
    </row>
    <row r="14" spans="1:12" ht="26.45" customHeight="1">
      <c r="A14" s="18"/>
      <c r="B14" s="5" t="s">
        <v>22</v>
      </c>
      <c r="C14" s="18"/>
      <c r="D14" s="18"/>
      <c r="E14" s="18"/>
      <c r="F14" s="4">
        <v>3809</v>
      </c>
      <c r="G14" s="4">
        <v>733.5</v>
      </c>
      <c r="H14" s="4">
        <v>395.09</v>
      </c>
      <c r="I14" s="7">
        <f t="shared" si="0"/>
        <v>938.26616208974997</v>
      </c>
      <c r="J14" s="21"/>
      <c r="K14" s="4"/>
      <c r="L14" s="21"/>
    </row>
    <row r="15" spans="1:12" ht="26.45" customHeight="1">
      <c r="A15" s="18"/>
      <c r="B15" s="5"/>
      <c r="C15" s="18"/>
      <c r="D15" s="18"/>
      <c r="E15" s="19"/>
      <c r="F15" s="4">
        <v>3940</v>
      </c>
      <c r="G15" s="4">
        <v>679.8</v>
      </c>
      <c r="H15" s="4">
        <v>386.72</v>
      </c>
      <c r="I15" s="7">
        <f t="shared" si="0"/>
        <v>880.42616534399997</v>
      </c>
      <c r="J15" s="22"/>
      <c r="K15" s="4"/>
      <c r="L15" s="22"/>
    </row>
    <row r="16" spans="1:12" ht="26.45" customHeight="1">
      <c r="A16" s="17">
        <v>3</v>
      </c>
      <c r="B16" s="17" t="s">
        <v>23</v>
      </c>
      <c r="C16" s="17" t="s">
        <v>24</v>
      </c>
      <c r="D16" s="17" t="s">
        <v>25</v>
      </c>
      <c r="E16" s="1">
        <v>100</v>
      </c>
      <c r="F16" s="4">
        <v>4030</v>
      </c>
      <c r="G16" s="4">
        <v>759.1</v>
      </c>
      <c r="H16" s="4">
        <v>324.72000000000003</v>
      </c>
      <c r="I16" s="7">
        <f t="shared" si="0"/>
        <v>844.36845807600002</v>
      </c>
      <c r="J16" s="20">
        <f>(I16+I17+I18)/3</f>
        <v>798.03559673200004</v>
      </c>
      <c r="K16" s="4"/>
      <c r="L16" s="20"/>
    </row>
    <row r="17" spans="1:12" ht="26.45" customHeight="1">
      <c r="A17" s="18"/>
      <c r="B17" s="18"/>
      <c r="C17" s="18"/>
      <c r="D17" s="18"/>
      <c r="E17" s="1">
        <v>50</v>
      </c>
      <c r="F17" s="4">
        <v>3420</v>
      </c>
      <c r="G17" s="4">
        <v>781.6</v>
      </c>
      <c r="H17" s="4">
        <v>342.1</v>
      </c>
      <c r="I17" s="7">
        <f t="shared" si="0"/>
        <v>777.28924152000002</v>
      </c>
      <c r="J17" s="21"/>
      <c r="K17" s="4"/>
      <c r="L17" s="21"/>
    </row>
    <row r="18" spans="1:12" ht="26.45" customHeight="1">
      <c r="A18" s="18"/>
      <c r="B18" s="19"/>
      <c r="C18" s="18"/>
      <c r="D18" s="19"/>
      <c r="E18" s="1">
        <v>950</v>
      </c>
      <c r="F18" s="4">
        <v>4650</v>
      </c>
      <c r="G18" s="4">
        <v>674</v>
      </c>
      <c r="H18" s="4">
        <v>289.95999999999998</v>
      </c>
      <c r="I18" s="7">
        <f t="shared" si="0"/>
        <v>772.44909059999998</v>
      </c>
      <c r="J18" s="22"/>
      <c r="K18" s="4"/>
      <c r="L18" s="22"/>
    </row>
    <row r="19" spans="1:12" ht="26.45" customHeight="1">
      <c r="A19" s="18"/>
      <c r="B19" s="17" t="s">
        <v>26</v>
      </c>
      <c r="C19" s="18"/>
      <c r="D19" s="17" t="s">
        <v>27</v>
      </c>
      <c r="E19" s="1">
        <v>300</v>
      </c>
      <c r="F19" s="4">
        <v>4206</v>
      </c>
      <c r="G19" s="4">
        <v>757.6</v>
      </c>
      <c r="H19" s="4">
        <v>299.22000000000003</v>
      </c>
      <c r="I19" s="7">
        <f t="shared" si="0"/>
        <v>810.43610130720003</v>
      </c>
      <c r="J19" s="20">
        <f>(I19+I20+I21)/3</f>
        <v>864.55887093703302</v>
      </c>
      <c r="K19" s="4"/>
      <c r="L19" s="20"/>
    </row>
    <row r="20" spans="1:12" ht="26.45" customHeight="1">
      <c r="A20" s="18"/>
      <c r="B20" s="18"/>
      <c r="C20" s="18"/>
      <c r="D20" s="18"/>
      <c r="E20" s="1">
        <v>400</v>
      </c>
      <c r="F20" s="4">
        <v>4667</v>
      </c>
      <c r="G20" s="4">
        <v>747.1</v>
      </c>
      <c r="H20" s="4">
        <v>276.82</v>
      </c>
      <c r="I20" s="7">
        <f t="shared" si="0"/>
        <v>820.41374406290004</v>
      </c>
      <c r="J20" s="21"/>
      <c r="K20" s="4"/>
      <c r="L20" s="21"/>
    </row>
    <row r="21" spans="1:12" ht="26.45" customHeight="1">
      <c r="A21" s="18"/>
      <c r="B21" s="19"/>
      <c r="C21" s="18"/>
      <c r="D21" s="19"/>
      <c r="E21" s="1">
        <v>400</v>
      </c>
      <c r="F21" s="4">
        <v>4195</v>
      </c>
      <c r="G21" s="4">
        <v>756.7</v>
      </c>
      <c r="H21" s="4">
        <v>356.84</v>
      </c>
      <c r="I21" s="7">
        <f t="shared" si="0"/>
        <v>962.82676744100002</v>
      </c>
      <c r="J21" s="22"/>
      <c r="K21" s="4"/>
      <c r="L21" s="22"/>
    </row>
    <row r="22" spans="1:12" ht="26.45" customHeight="1">
      <c r="A22" s="18"/>
      <c r="B22" s="17" t="s">
        <v>28</v>
      </c>
      <c r="C22" s="18"/>
      <c r="D22" s="17" t="s">
        <v>29</v>
      </c>
      <c r="E22" s="1">
        <v>400</v>
      </c>
      <c r="F22" s="4">
        <v>4065</v>
      </c>
      <c r="G22" s="4">
        <v>741.6</v>
      </c>
      <c r="H22" s="4">
        <v>322.3</v>
      </c>
      <c r="I22" s="7">
        <f t="shared" si="0"/>
        <v>825.86583882000002</v>
      </c>
      <c r="J22" s="20">
        <f>(I22+I23+I24)/3</f>
        <v>805.41479878046698</v>
      </c>
      <c r="K22" s="4"/>
      <c r="L22" s="20"/>
    </row>
    <row r="23" spans="1:12" ht="26.45" customHeight="1">
      <c r="A23" s="18"/>
      <c r="B23" s="18"/>
      <c r="C23" s="18"/>
      <c r="D23" s="18"/>
      <c r="E23" s="1">
        <v>400</v>
      </c>
      <c r="F23" s="4">
        <v>4006</v>
      </c>
      <c r="G23" s="4">
        <v>650.1</v>
      </c>
      <c r="H23" s="4">
        <v>366.74</v>
      </c>
      <c r="I23" s="7">
        <f t="shared" si="0"/>
        <v>811.83602173739996</v>
      </c>
      <c r="J23" s="21"/>
      <c r="K23" s="4"/>
      <c r="L23" s="21"/>
    </row>
    <row r="24" spans="1:12" ht="26.45" customHeight="1">
      <c r="A24" s="18"/>
      <c r="B24" s="19"/>
      <c r="C24" s="18"/>
      <c r="D24" s="19"/>
      <c r="E24" s="1">
        <v>200</v>
      </c>
      <c r="F24" s="4">
        <v>4052</v>
      </c>
      <c r="G24" s="4">
        <v>712.4</v>
      </c>
      <c r="H24" s="4">
        <v>317.3</v>
      </c>
      <c r="I24" s="7">
        <f t="shared" si="0"/>
        <v>778.54253578400005</v>
      </c>
      <c r="J24" s="22"/>
      <c r="K24" s="4"/>
      <c r="L24" s="22"/>
    </row>
    <row r="25" spans="1:12" ht="26.45" customHeight="1">
      <c r="A25" s="18"/>
      <c r="B25" s="5"/>
      <c r="C25" s="18"/>
      <c r="D25" s="18" t="s">
        <v>30</v>
      </c>
      <c r="E25" s="17">
        <v>107</v>
      </c>
      <c r="F25" s="4">
        <v>10213</v>
      </c>
      <c r="G25" s="4">
        <v>52.7</v>
      </c>
      <c r="H25" s="17" t="s">
        <v>31</v>
      </c>
      <c r="I25" s="7"/>
      <c r="J25" s="8"/>
      <c r="K25" s="4">
        <v>116.26</v>
      </c>
      <c r="L25" s="20">
        <f>(K25+K26+K27)/3</f>
        <v>127.45333333333301</v>
      </c>
    </row>
    <row r="26" spans="1:12" ht="26.45" customHeight="1">
      <c r="A26" s="18"/>
      <c r="B26" s="5" t="s">
        <v>32</v>
      </c>
      <c r="C26" s="18"/>
      <c r="D26" s="18"/>
      <c r="E26" s="18"/>
      <c r="F26" s="4">
        <v>10823</v>
      </c>
      <c r="G26" s="4">
        <v>65.2</v>
      </c>
      <c r="H26" s="18"/>
      <c r="I26" s="7"/>
      <c r="J26" s="8"/>
      <c r="K26" s="4">
        <v>152.41999999999999</v>
      </c>
      <c r="L26" s="21"/>
    </row>
    <row r="27" spans="1:12" ht="26.45" customHeight="1">
      <c r="A27" s="18"/>
      <c r="B27" s="5"/>
      <c r="C27" s="18"/>
      <c r="D27" s="18"/>
      <c r="E27" s="19"/>
      <c r="F27" s="4">
        <v>10101</v>
      </c>
      <c r="G27" s="4">
        <v>52.1</v>
      </c>
      <c r="H27" s="19"/>
      <c r="I27" s="7"/>
      <c r="J27" s="8"/>
      <c r="K27" s="4">
        <v>113.68</v>
      </c>
      <c r="L27" s="22"/>
    </row>
    <row r="28" spans="1:12" ht="26.45" customHeight="1">
      <c r="A28" s="17">
        <v>4</v>
      </c>
      <c r="B28" s="17" t="s">
        <v>33</v>
      </c>
      <c r="C28" s="17" t="s">
        <v>34</v>
      </c>
      <c r="D28" s="3" t="s">
        <v>35</v>
      </c>
      <c r="E28" s="1">
        <v>250</v>
      </c>
      <c r="F28" s="4">
        <v>3500</v>
      </c>
      <c r="G28" s="4">
        <v>633.1</v>
      </c>
      <c r="H28" s="4">
        <v>387.12</v>
      </c>
      <c r="I28" s="7">
        <f t="shared" ref="I28:I39" si="1">F28*G28*H28*0.85/1000000</f>
        <v>729.12987420000002</v>
      </c>
      <c r="J28" s="20">
        <f>(I28+I29+I30)/3</f>
        <v>742.00045026716703</v>
      </c>
      <c r="K28" s="4"/>
      <c r="L28" s="20"/>
    </row>
    <row r="29" spans="1:12" ht="26.45" customHeight="1">
      <c r="A29" s="18"/>
      <c r="B29" s="18"/>
      <c r="C29" s="18"/>
      <c r="D29" s="5" t="s">
        <v>36</v>
      </c>
      <c r="E29" s="1">
        <v>250</v>
      </c>
      <c r="F29" s="4">
        <v>3778</v>
      </c>
      <c r="G29" s="4">
        <v>626.29999999999995</v>
      </c>
      <c r="H29" s="4">
        <v>398.55</v>
      </c>
      <c r="I29" s="7">
        <f t="shared" si="1"/>
        <v>801.57858207449999</v>
      </c>
      <c r="J29" s="21"/>
      <c r="K29" s="4"/>
      <c r="L29" s="21"/>
    </row>
    <row r="30" spans="1:12" ht="26.45" customHeight="1">
      <c r="A30" s="18"/>
      <c r="B30" s="19"/>
      <c r="C30" s="18"/>
      <c r="D30" s="6" t="s">
        <v>37</v>
      </c>
      <c r="E30" s="1">
        <v>55</v>
      </c>
      <c r="F30" s="4">
        <v>3542</v>
      </c>
      <c r="G30" s="4">
        <v>596.9</v>
      </c>
      <c r="H30" s="4">
        <v>386.9</v>
      </c>
      <c r="I30" s="7">
        <f t="shared" si="1"/>
        <v>695.29289452700004</v>
      </c>
      <c r="J30" s="22"/>
      <c r="K30" s="4"/>
      <c r="L30" s="22"/>
    </row>
    <row r="31" spans="1:12" ht="26.45" customHeight="1">
      <c r="A31" s="18"/>
      <c r="B31" s="5"/>
      <c r="C31" s="18"/>
      <c r="D31" s="17" t="s">
        <v>38</v>
      </c>
      <c r="E31" s="4">
        <v>85</v>
      </c>
      <c r="F31" s="4">
        <v>4130</v>
      </c>
      <c r="G31" s="4">
        <v>607.20000000000005</v>
      </c>
      <c r="H31" s="4">
        <v>380.58</v>
      </c>
      <c r="I31" s="7">
        <f t="shared" si="1"/>
        <v>811.23504184800004</v>
      </c>
      <c r="J31" s="20">
        <f>(I31+I32+I33)/3</f>
        <v>723.79103729226699</v>
      </c>
      <c r="K31" s="4"/>
      <c r="L31" s="20"/>
    </row>
    <row r="32" spans="1:12" ht="26.45" customHeight="1">
      <c r="A32" s="18"/>
      <c r="B32" s="5" t="s">
        <v>39</v>
      </c>
      <c r="C32" s="18"/>
      <c r="D32" s="18"/>
      <c r="E32" s="4">
        <v>270</v>
      </c>
      <c r="F32" s="4">
        <v>4224</v>
      </c>
      <c r="G32" s="4">
        <v>497.3</v>
      </c>
      <c r="H32" s="4">
        <v>383.05</v>
      </c>
      <c r="I32" s="7">
        <f t="shared" si="1"/>
        <v>683.93804265599999</v>
      </c>
      <c r="J32" s="21"/>
      <c r="K32" s="4"/>
      <c r="L32" s="21"/>
    </row>
    <row r="33" spans="1:12" ht="26.45" customHeight="1">
      <c r="A33" s="18"/>
      <c r="B33" s="5"/>
      <c r="C33" s="18"/>
      <c r="D33" s="19"/>
      <c r="E33" s="4">
        <v>50</v>
      </c>
      <c r="F33" s="4">
        <v>4727</v>
      </c>
      <c r="G33" s="4">
        <v>464.8</v>
      </c>
      <c r="H33" s="4">
        <v>362.08</v>
      </c>
      <c r="I33" s="7">
        <f t="shared" si="1"/>
        <v>676.20002737280004</v>
      </c>
      <c r="J33" s="22"/>
      <c r="K33" s="4"/>
      <c r="L33" s="22"/>
    </row>
    <row r="34" spans="1:12" ht="26.45" customHeight="1">
      <c r="A34" s="17">
        <v>5</v>
      </c>
      <c r="B34" s="23" t="s">
        <v>40</v>
      </c>
      <c r="C34" s="17" t="s">
        <v>41</v>
      </c>
      <c r="D34" s="23" t="s">
        <v>42</v>
      </c>
      <c r="E34" s="17"/>
      <c r="F34" s="4">
        <v>5590.56</v>
      </c>
      <c r="G34" s="4">
        <v>547.4</v>
      </c>
      <c r="H34" s="4">
        <v>379.1</v>
      </c>
      <c r="I34" s="7">
        <f t="shared" si="1"/>
        <v>986.12692321583995</v>
      </c>
      <c r="J34" s="20">
        <f>(I34+I35+I36)/3</f>
        <v>1078.8793377465599</v>
      </c>
      <c r="K34" s="4"/>
      <c r="L34" s="20"/>
    </row>
    <row r="35" spans="1:12" ht="26.45" customHeight="1">
      <c r="A35" s="18"/>
      <c r="B35" s="18"/>
      <c r="C35" s="18"/>
      <c r="D35" s="24"/>
      <c r="E35" s="18"/>
      <c r="F35" s="4">
        <v>5333.36</v>
      </c>
      <c r="G35" s="4">
        <v>640.70000000000005</v>
      </c>
      <c r="H35" s="4">
        <v>427.2</v>
      </c>
      <c r="I35" s="7">
        <f t="shared" si="1"/>
        <v>1240.81145202624</v>
      </c>
      <c r="J35" s="21"/>
      <c r="K35" s="4"/>
      <c r="L35" s="21"/>
    </row>
    <row r="36" spans="1:12" ht="26.45" customHeight="1">
      <c r="A36" s="18"/>
      <c r="B36" s="19"/>
      <c r="C36" s="18"/>
      <c r="D36" s="25"/>
      <c r="E36" s="19"/>
      <c r="F36" s="4">
        <v>4459.8599999999997</v>
      </c>
      <c r="G36" s="4">
        <v>672.6</v>
      </c>
      <c r="H36" s="4">
        <v>396</v>
      </c>
      <c r="I36" s="7">
        <f t="shared" si="1"/>
        <v>1009.6996379976</v>
      </c>
      <c r="J36" s="22"/>
      <c r="K36" s="4"/>
      <c r="L36" s="22"/>
    </row>
    <row r="37" spans="1:12" ht="26.45" customHeight="1">
      <c r="A37" s="18"/>
      <c r="B37" s="17" t="s">
        <v>43</v>
      </c>
      <c r="C37" s="18"/>
      <c r="D37" s="17" t="s">
        <v>44</v>
      </c>
      <c r="E37" s="23"/>
      <c r="F37" s="4">
        <v>3333</v>
      </c>
      <c r="G37" s="4">
        <v>574.70000000000005</v>
      </c>
      <c r="H37" s="4">
        <v>419.8</v>
      </c>
      <c r="I37" s="7">
        <f t="shared" si="1"/>
        <v>683.49897993299999</v>
      </c>
      <c r="J37" s="20">
        <f>(I37+I38+I39)/3</f>
        <v>730.33141273183298</v>
      </c>
      <c r="K37" s="4"/>
      <c r="L37" s="20"/>
    </row>
    <row r="38" spans="1:12" ht="26.45" customHeight="1">
      <c r="A38" s="18"/>
      <c r="B38" s="18"/>
      <c r="C38" s="18"/>
      <c r="D38" s="18"/>
      <c r="E38" s="24"/>
      <c r="F38" s="4">
        <v>3631</v>
      </c>
      <c r="G38" s="4">
        <v>714.5</v>
      </c>
      <c r="H38" s="4">
        <v>363.5</v>
      </c>
      <c r="I38" s="7">
        <f t="shared" si="1"/>
        <v>801.58913676249995</v>
      </c>
      <c r="J38" s="21"/>
      <c r="K38" s="4"/>
      <c r="L38" s="21"/>
    </row>
    <row r="39" spans="1:12" ht="26.45" customHeight="1">
      <c r="A39" s="18"/>
      <c r="B39" s="19"/>
      <c r="C39" s="18"/>
      <c r="D39" s="18"/>
      <c r="E39" s="25"/>
      <c r="F39" s="4">
        <v>3450</v>
      </c>
      <c r="G39" s="4">
        <v>657.7</v>
      </c>
      <c r="H39" s="4">
        <v>366</v>
      </c>
      <c r="I39" s="7">
        <f t="shared" si="1"/>
        <v>705.90612150000004</v>
      </c>
      <c r="J39" s="22"/>
      <c r="K39" s="4"/>
      <c r="L39" s="22"/>
    </row>
    <row r="40" spans="1:12" ht="26.45" customHeight="1">
      <c r="A40" s="18"/>
      <c r="B40" s="5"/>
      <c r="C40" s="18"/>
      <c r="D40" s="23" t="s">
        <v>45</v>
      </c>
      <c r="E40" s="17"/>
      <c r="F40" s="4">
        <v>7129</v>
      </c>
      <c r="G40" s="4">
        <v>98.8</v>
      </c>
      <c r="H40" s="17">
        <v>24</v>
      </c>
      <c r="I40" s="7"/>
      <c r="J40" s="20"/>
      <c r="K40" s="4">
        <v>136.69999999999999</v>
      </c>
      <c r="L40" s="20">
        <f>(K40+K41+K42)/3</f>
        <v>142.03333333333299</v>
      </c>
    </row>
    <row r="41" spans="1:12" ht="26.45" customHeight="1">
      <c r="A41" s="18"/>
      <c r="B41" s="5" t="s">
        <v>46</v>
      </c>
      <c r="C41" s="18"/>
      <c r="D41" s="24"/>
      <c r="E41" s="18"/>
      <c r="F41" s="4">
        <v>5381</v>
      </c>
      <c r="G41" s="4">
        <v>103</v>
      </c>
      <c r="H41" s="18"/>
      <c r="I41" s="7"/>
      <c r="J41" s="21"/>
      <c r="K41" s="4">
        <v>119.7</v>
      </c>
      <c r="L41" s="21"/>
    </row>
    <row r="42" spans="1:12" ht="26.45" customHeight="1">
      <c r="A42" s="18"/>
      <c r="B42" s="5"/>
      <c r="C42" s="18"/>
      <c r="D42" s="24"/>
      <c r="E42" s="19"/>
      <c r="F42" s="4">
        <v>6953.5</v>
      </c>
      <c r="G42" s="4">
        <v>113</v>
      </c>
      <c r="H42" s="19"/>
      <c r="I42" s="7"/>
      <c r="J42" s="22"/>
      <c r="K42" s="4">
        <v>169.7</v>
      </c>
      <c r="L42" s="22"/>
    </row>
    <row r="43" spans="1:12" ht="26.45" customHeight="1">
      <c r="A43" s="17">
        <v>6</v>
      </c>
      <c r="B43" s="23" t="s">
        <v>47</v>
      </c>
      <c r="C43" s="17" t="s">
        <v>48</v>
      </c>
      <c r="D43" s="3" t="s">
        <v>49</v>
      </c>
      <c r="E43" s="4">
        <v>700</v>
      </c>
      <c r="F43" s="4">
        <v>5408.1</v>
      </c>
      <c r="G43" s="4">
        <v>512.29999999999995</v>
      </c>
      <c r="H43" s="4">
        <v>378</v>
      </c>
      <c r="I43" s="7">
        <f t="shared" ref="I43:I48" si="2">F43*G43*H43*0.85/1000000</f>
        <v>890.18402211900002</v>
      </c>
      <c r="J43" s="20">
        <f>(I43+I44+I45)/3</f>
        <v>882.15929103824999</v>
      </c>
      <c r="K43" s="4"/>
      <c r="L43" s="17"/>
    </row>
    <row r="44" spans="1:12" ht="26.45" customHeight="1">
      <c r="A44" s="18"/>
      <c r="B44" s="24"/>
      <c r="C44" s="18"/>
      <c r="D44" s="5" t="s">
        <v>50</v>
      </c>
      <c r="E44" s="4">
        <v>585</v>
      </c>
      <c r="F44" s="4">
        <v>4678.3999999999996</v>
      </c>
      <c r="G44" s="4">
        <v>596.20000000000005</v>
      </c>
      <c r="H44" s="4">
        <v>393</v>
      </c>
      <c r="I44" s="7">
        <f t="shared" si="2"/>
        <v>931.75299782399998</v>
      </c>
      <c r="J44" s="21"/>
      <c r="K44" s="4"/>
      <c r="L44" s="18"/>
    </row>
    <row r="45" spans="1:12" ht="26.45" customHeight="1">
      <c r="A45" s="18"/>
      <c r="B45" s="25"/>
      <c r="C45" s="18"/>
      <c r="D45" s="6" t="s">
        <v>51</v>
      </c>
      <c r="E45" s="4">
        <v>130</v>
      </c>
      <c r="F45" s="4">
        <v>4453.8999999999996</v>
      </c>
      <c r="G45" s="4">
        <v>549.29999999999995</v>
      </c>
      <c r="H45" s="4">
        <v>396.5</v>
      </c>
      <c r="I45" s="7">
        <f t="shared" si="2"/>
        <v>824.54085317174997</v>
      </c>
      <c r="J45" s="22"/>
      <c r="K45" s="4"/>
      <c r="L45" s="19"/>
    </row>
    <row r="46" spans="1:12" ht="26.45" customHeight="1">
      <c r="A46" s="18"/>
      <c r="B46" s="24" t="s">
        <v>52</v>
      </c>
      <c r="C46" s="18"/>
      <c r="D46" s="17" t="s">
        <v>53</v>
      </c>
      <c r="E46" s="17">
        <v>750</v>
      </c>
      <c r="F46" s="4">
        <v>4491.7</v>
      </c>
      <c r="G46" s="4">
        <v>545.6</v>
      </c>
      <c r="H46" s="4">
        <v>412.2</v>
      </c>
      <c r="I46" s="7">
        <f t="shared" si="2"/>
        <v>858.64178046239999</v>
      </c>
      <c r="J46" s="20">
        <f>(I46+I47+I48)/3</f>
        <v>825.4036831848</v>
      </c>
      <c r="K46" s="4"/>
      <c r="L46" s="17"/>
    </row>
    <row r="47" spans="1:12" ht="26.45" customHeight="1">
      <c r="A47" s="18"/>
      <c r="B47" s="24"/>
      <c r="C47" s="18"/>
      <c r="D47" s="18"/>
      <c r="E47" s="18"/>
      <c r="F47" s="4">
        <v>5098</v>
      </c>
      <c r="G47" s="4">
        <v>509.1</v>
      </c>
      <c r="H47" s="4">
        <v>363.6</v>
      </c>
      <c r="I47" s="7">
        <f t="shared" si="2"/>
        <v>802.13178970800004</v>
      </c>
      <c r="J47" s="21"/>
      <c r="K47" s="4"/>
      <c r="L47" s="18"/>
    </row>
    <row r="48" spans="1:12" ht="26.45" customHeight="1">
      <c r="A48" s="18"/>
      <c r="B48" s="24"/>
      <c r="C48" s="18"/>
      <c r="D48" s="19"/>
      <c r="E48" s="19"/>
      <c r="F48" s="4">
        <v>5013</v>
      </c>
      <c r="G48" s="4">
        <v>499.4</v>
      </c>
      <c r="H48" s="4">
        <v>383.2</v>
      </c>
      <c r="I48" s="7">
        <f t="shared" si="2"/>
        <v>815.43747938399997</v>
      </c>
      <c r="J48" s="22"/>
      <c r="K48" s="4"/>
      <c r="L48" s="19"/>
    </row>
    <row r="49" spans="1:12" ht="26.45" customHeight="1">
      <c r="A49" s="18"/>
      <c r="B49" s="23" t="s">
        <v>54</v>
      </c>
      <c r="C49" s="18"/>
      <c r="D49" s="23" t="s">
        <v>55</v>
      </c>
      <c r="E49" s="17">
        <v>600</v>
      </c>
      <c r="F49" s="4">
        <v>3710</v>
      </c>
      <c r="G49" s="4"/>
      <c r="H49" s="4"/>
      <c r="I49" s="4">
        <v>1013.9</v>
      </c>
      <c r="J49" s="20">
        <f>(I49+I50+I51)/3</f>
        <v>954.13333333333298</v>
      </c>
      <c r="K49" s="4"/>
      <c r="L49" s="17"/>
    </row>
    <row r="50" spans="1:12" ht="26.45" customHeight="1">
      <c r="A50" s="18"/>
      <c r="B50" s="24"/>
      <c r="C50" s="18"/>
      <c r="D50" s="24"/>
      <c r="E50" s="18"/>
      <c r="F50" s="4">
        <v>4740</v>
      </c>
      <c r="G50" s="4"/>
      <c r="H50" s="4"/>
      <c r="I50" s="4">
        <v>913.6</v>
      </c>
      <c r="J50" s="21"/>
      <c r="K50" s="4"/>
      <c r="L50" s="18"/>
    </row>
    <row r="51" spans="1:12" ht="26.45" customHeight="1">
      <c r="A51" s="18"/>
      <c r="B51" s="25"/>
      <c r="C51" s="18"/>
      <c r="D51" s="25"/>
      <c r="E51" s="19"/>
      <c r="F51" s="4">
        <v>4150</v>
      </c>
      <c r="G51" s="4"/>
      <c r="H51" s="4"/>
      <c r="I51" s="4">
        <v>934.9</v>
      </c>
      <c r="J51" s="22"/>
      <c r="K51" s="4"/>
      <c r="L51" s="19"/>
    </row>
    <row r="52" spans="1:12" ht="26.45" customHeight="1">
      <c r="A52" s="17">
        <v>7</v>
      </c>
      <c r="B52" s="17" t="s">
        <v>56</v>
      </c>
      <c r="C52" s="17" t="s">
        <v>57</v>
      </c>
      <c r="D52" s="17" t="s">
        <v>58</v>
      </c>
      <c r="E52" s="17">
        <v>180</v>
      </c>
      <c r="F52" s="4">
        <v>3525</v>
      </c>
      <c r="G52" s="4">
        <v>654</v>
      </c>
      <c r="H52" s="4">
        <v>426</v>
      </c>
      <c r="I52" s="4">
        <v>835</v>
      </c>
      <c r="J52" s="20">
        <f>(I52+I53+I54)/3</f>
        <v>898.42333333333295</v>
      </c>
      <c r="K52" s="4"/>
      <c r="L52" s="17"/>
    </row>
    <row r="53" spans="1:12" ht="26.45" customHeight="1">
      <c r="A53" s="18"/>
      <c r="B53" s="18"/>
      <c r="C53" s="18"/>
      <c r="D53" s="18"/>
      <c r="E53" s="18"/>
      <c r="F53" s="4">
        <v>3373</v>
      </c>
      <c r="G53" s="4">
        <v>736</v>
      </c>
      <c r="H53" s="4">
        <v>417.96</v>
      </c>
      <c r="I53" s="4">
        <v>979.9</v>
      </c>
      <c r="J53" s="21"/>
      <c r="K53" s="4"/>
      <c r="L53" s="18"/>
    </row>
    <row r="54" spans="1:12" ht="26.45" customHeight="1">
      <c r="A54" s="18"/>
      <c r="B54" s="19"/>
      <c r="C54" s="18"/>
      <c r="D54" s="19"/>
      <c r="E54" s="19"/>
      <c r="F54" s="4">
        <v>3218</v>
      </c>
      <c r="G54" s="4">
        <v>752</v>
      </c>
      <c r="H54" s="4">
        <v>428</v>
      </c>
      <c r="I54" s="4">
        <v>880.37</v>
      </c>
      <c r="J54" s="22"/>
      <c r="K54" s="4"/>
      <c r="L54" s="19"/>
    </row>
    <row r="55" spans="1:12" ht="26.45" customHeight="1">
      <c r="A55" s="18"/>
      <c r="B55" s="18" t="s">
        <v>59</v>
      </c>
      <c r="C55" s="18"/>
      <c r="D55" s="17" t="s">
        <v>60</v>
      </c>
      <c r="E55" s="17">
        <v>210</v>
      </c>
      <c r="F55" s="4">
        <v>4282</v>
      </c>
      <c r="G55" s="4">
        <v>594</v>
      </c>
      <c r="H55" s="4">
        <v>415</v>
      </c>
      <c r="I55" s="4">
        <v>875</v>
      </c>
      <c r="J55" s="20">
        <f>(I55+I56+I57)/3</f>
        <v>854.23333333333301</v>
      </c>
      <c r="K55" s="4"/>
      <c r="L55" s="17"/>
    </row>
    <row r="56" spans="1:12" ht="26.45" customHeight="1">
      <c r="A56" s="18"/>
      <c r="B56" s="18"/>
      <c r="C56" s="18"/>
      <c r="D56" s="18"/>
      <c r="E56" s="18"/>
      <c r="F56" s="4">
        <v>3918</v>
      </c>
      <c r="G56" s="4">
        <v>592</v>
      </c>
      <c r="H56" s="4">
        <v>402</v>
      </c>
      <c r="I56" s="4">
        <v>776</v>
      </c>
      <c r="J56" s="21"/>
      <c r="K56" s="4"/>
      <c r="L56" s="18"/>
    </row>
    <row r="57" spans="1:12" ht="26.45" customHeight="1">
      <c r="A57" s="18"/>
      <c r="B57" s="18"/>
      <c r="C57" s="18"/>
      <c r="D57" s="19"/>
      <c r="E57" s="19"/>
      <c r="F57" s="4">
        <v>4378</v>
      </c>
      <c r="G57" s="4">
        <v>602</v>
      </c>
      <c r="H57" s="4">
        <v>407</v>
      </c>
      <c r="I57" s="4">
        <v>911.7</v>
      </c>
      <c r="J57" s="22"/>
      <c r="K57" s="4"/>
      <c r="L57" s="19"/>
    </row>
    <row r="58" spans="1:12" ht="26.45" customHeight="1">
      <c r="A58" s="29" t="s">
        <v>61</v>
      </c>
      <c r="B58" s="30"/>
      <c r="C58" s="31"/>
      <c r="D58" s="4"/>
      <c r="E58" s="4"/>
      <c r="F58" s="4"/>
      <c r="G58" s="4"/>
      <c r="H58" s="4"/>
      <c r="I58" s="4"/>
      <c r="J58" s="7">
        <f>AVERAGE(J4:J57)</f>
        <v>837.94020286834905</v>
      </c>
      <c r="K58" s="4"/>
      <c r="L58" s="4"/>
    </row>
    <row r="59" spans="1:12" ht="27" customHeight="1">
      <c r="A59" s="29" t="s">
        <v>62</v>
      </c>
      <c r="B59" s="30"/>
      <c r="C59" s="32"/>
      <c r="D59" s="4"/>
      <c r="E59" s="4"/>
      <c r="F59" s="4"/>
      <c r="G59" s="4"/>
      <c r="H59" s="4"/>
      <c r="I59" s="4"/>
      <c r="J59" s="4"/>
      <c r="K59" s="4"/>
      <c r="L59" s="7">
        <f>AVERAGE(L10:L58)</f>
        <v>121.751111111111</v>
      </c>
    </row>
  </sheetData>
  <mergeCells count="96">
    <mergeCell ref="A1:L1"/>
    <mergeCell ref="A2:L2"/>
    <mergeCell ref="A58:C58"/>
    <mergeCell ref="A59:C59"/>
    <mergeCell ref="A4:A6"/>
    <mergeCell ref="A7:A15"/>
    <mergeCell ref="A16:A27"/>
    <mergeCell ref="A28:A33"/>
    <mergeCell ref="A34:A42"/>
    <mergeCell ref="A43:A51"/>
    <mergeCell ref="A52:A57"/>
    <mergeCell ref="B4:B6"/>
    <mergeCell ref="B7:B9"/>
    <mergeCell ref="B10:B12"/>
    <mergeCell ref="B16:B18"/>
    <mergeCell ref="B19:B21"/>
    <mergeCell ref="B46:B48"/>
    <mergeCell ref="B49:B51"/>
    <mergeCell ref="B52:B54"/>
    <mergeCell ref="B55:B57"/>
    <mergeCell ref="C4:C6"/>
    <mergeCell ref="C7:C15"/>
    <mergeCell ref="C16:C27"/>
    <mergeCell ref="C28:C33"/>
    <mergeCell ref="C34:C42"/>
    <mergeCell ref="C43:C51"/>
    <mergeCell ref="C52:C57"/>
    <mergeCell ref="B22:B24"/>
    <mergeCell ref="B28:B30"/>
    <mergeCell ref="B34:B36"/>
    <mergeCell ref="B37:B39"/>
    <mergeCell ref="B43:B45"/>
    <mergeCell ref="D4:D6"/>
    <mergeCell ref="D7:D9"/>
    <mergeCell ref="D10:D12"/>
    <mergeCell ref="D13:D15"/>
    <mergeCell ref="D16:D18"/>
    <mergeCell ref="D19:D21"/>
    <mergeCell ref="D22:D24"/>
    <mergeCell ref="D25:D27"/>
    <mergeCell ref="D31:D33"/>
    <mergeCell ref="D34:D36"/>
    <mergeCell ref="D55:D57"/>
    <mergeCell ref="E4:E6"/>
    <mergeCell ref="E13:E15"/>
    <mergeCell ref="E25:E27"/>
    <mergeCell ref="E34:E36"/>
    <mergeCell ref="E37:E39"/>
    <mergeCell ref="E40:E42"/>
    <mergeCell ref="E46:E48"/>
    <mergeCell ref="E49:E51"/>
    <mergeCell ref="E52:E54"/>
    <mergeCell ref="E55:E57"/>
    <mergeCell ref="D37:D39"/>
    <mergeCell ref="D40:D42"/>
    <mergeCell ref="D46:D48"/>
    <mergeCell ref="D49:D51"/>
    <mergeCell ref="D52:D54"/>
    <mergeCell ref="H10:H12"/>
    <mergeCell ref="H25:H27"/>
    <mergeCell ref="H40:H42"/>
    <mergeCell ref="J4:J6"/>
    <mergeCell ref="J7:J9"/>
    <mergeCell ref="J10:J12"/>
    <mergeCell ref="J13:J15"/>
    <mergeCell ref="J16:J18"/>
    <mergeCell ref="J19:J21"/>
    <mergeCell ref="J22:J24"/>
    <mergeCell ref="J28:J30"/>
    <mergeCell ref="J31:J33"/>
    <mergeCell ref="J34:J36"/>
    <mergeCell ref="J37:J39"/>
    <mergeCell ref="J40:J42"/>
    <mergeCell ref="J43:J45"/>
    <mergeCell ref="J46:J48"/>
    <mergeCell ref="J49:J51"/>
    <mergeCell ref="J52:J54"/>
    <mergeCell ref="J55:J57"/>
    <mergeCell ref="L4:L6"/>
    <mergeCell ref="L7:L9"/>
    <mergeCell ref="L10:L12"/>
    <mergeCell ref="L13:L15"/>
    <mergeCell ref="L16:L18"/>
    <mergeCell ref="L19:L21"/>
    <mergeCell ref="L22:L24"/>
    <mergeCell ref="L25:L27"/>
    <mergeCell ref="L28:L30"/>
    <mergeCell ref="L31:L33"/>
    <mergeCell ref="L49:L51"/>
    <mergeCell ref="L52:L54"/>
    <mergeCell ref="L55:L57"/>
    <mergeCell ref="L34:L36"/>
    <mergeCell ref="L37:L39"/>
    <mergeCell ref="L40:L42"/>
    <mergeCell ref="L43:L45"/>
    <mergeCell ref="L46:L48"/>
  </mergeCells>
  <phoneticPr fontId="7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2" max="2" width="10.125" customWidth="1"/>
    <col min="3" max="3" width="38.625" customWidth="1"/>
    <col min="4" max="4" width="10.125" customWidth="1"/>
    <col min="5" max="5" width="10.5" customWidth="1"/>
    <col min="6" max="6" width="11.375" customWidth="1"/>
  </cols>
  <sheetData>
    <row r="1" spans="1:6" ht="54" customHeight="1">
      <c r="A1" s="37" t="s">
        <v>65</v>
      </c>
      <c r="B1" s="37"/>
      <c r="C1" s="37"/>
      <c r="D1" s="37"/>
      <c r="E1" s="37"/>
      <c r="F1" s="37"/>
    </row>
    <row r="2" spans="1:6" ht="35.1" customHeight="1">
      <c r="A2" s="10"/>
      <c r="B2" s="10"/>
      <c r="C2" s="11"/>
      <c r="D2" s="16"/>
      <c r="E2" s="36">
        <v>45602</v>
      </c>
      <c r="F2" s="36"/>
    </row>
    <row r="3" spans="1:6" ht="42" customHeight="1">
      <c r="A3" s="12" t="s">
        <v>63</v>
      </c>
      <c r="B3" s="12" t="s">
        <v>3</v>
      </c>
      <c r="C3" s="12" t="s">
        <v>2</v>
      </c>
      <c r="D3" s="15" t="s">
        <v>71</v>
      </c>
      <c r="E3" s="13" t="s">
        <v>77</v>
      </c>
      <c r="F3" s="13" t="s">
        <v>64</v>
      </c>
    </row>
    <row r="4" spans="1:6" ht="26.45" customHeight="1">
      <c r="A4" s="12">
        <v>1</v>
      </c>
      <c r="B4" s="12" t="s">
        <v>13</v>
      </c>
      <c r="C4" s="9" t="s">
        <v>12</v>
      </c>
      <c r="D4" s="9">
        <v>300</v>
      </c>
      <c r="E4" s="12">
        <v>747.2</v>
      </c>
      <c r="F4" s="12" t="s">
        <v>67</v>
      </c>
    </row>
    <row r="5" spans="1:6" ht="26.45" customHeight="1">
      <c r="A5" s="12">
        <v>2</v>
      </c>
      <c r="B5" s="35" t="s">
        <v>16</v>
      </c>
      <c r="C5" s="12" t="s">
        <v>15</v>
      </c>
      <c r="D5" s="15">
        <v>372</v>
      </c>
      <c r="E5" s="12">
        <v>796.23</v>
      </c>
      <c r="F5" s="12" t="s">
        <v>68</v>
      </c>
    </row>
    <row r="6" spans="1:6" ht="26.45" customHeight="1">
      <c r="A6" s="12">
        <v>3</v>
      </c>
      <c r="B6" s="35"/>
      <c r="C6" s="12" t="s">
        <v>22</v>
      </c>
      <c r="D6" s="15">
        <v>300</v>
      </c>
      <c r="E6" s="12">
        <v>868.31</v>
      </c>
      <c r="F6" s="12" t="s">
        <v>68</v>
      </c>
    </row>
    <row r="7" spans="1:6" ht="26.45" customHeight="1">
      <c r="A7" s="15">
        <v>4</v>
      </c>
      <c r="B7" s="35" t="s">
        <v>24</v>
      </c>
      <c r="C7" s="12" t="s">
        <v>23</v>
      </c>
      <c r="D7" s="15">
        <v>1100</v>
      </c>
      <c r="E7" s="12">
        <v>798.04</v>
      </c>
      <c r="F7" s="12" t="s">
        <v>68</v>
      </c>
    </row>
    <row r="8" spans="1:6" ht="26.45" customHeight="1">
      <c r="A8" s="15">
        <v>5</v>
      </c>
      <c r="B8" s="35"/>
      <c r="C8" s="12" t="s">
        <v>26</v>
      </c>
      <c r="D8" s="15">
        <v>1100</v>
      </c>
      <c r="E8" s="12">
        <v>864.56</v>
      </c>
      <c r="F8" s="12" t="s">
        <v>68</v>
      </c>
    </row>
    <row r="9" spans="1:6" ht="26.45" customHeight="1">
      <c r="A9" s="15">
        <v>6</v>
      </c>
      <c r="B9" s="35"/>
      <c r="C9" s="15" t="s">
        <v>72</v>
      </c>
      <c r="D9" s="15">
        <v>1000</v>
      </c>
      <c r="E9" s="12">
        <v>805.41</v>
      </c>
      <c r="F9" s="12" t="s">
        <v>68</v>
      </c>
    </row>
    <row r="10" spans="1:6" ht="26.45" customHeight="1">
      <c r="A10" s="15">
        <v>7</v>
      </c>
      <c r="B10" s="35"/>
      <c r="C10" s="15" t="s">
        <v>73</v>
      </c>
      <c r="D10" s="15">
        <v>107</v>
      </c>
      <c r="E10" s="12">
        <v>127.45</v>
      </c>
      <c r="F10" s="12" t="s">
        <v>66</v>
      </c>
    </row>
    <row r="11" spans="1:6" ht="26.45" customHeight="1">
      <c r="A11" s="15">
        <v>8</v>
      </c>
      <c r="B11" s="35" t="s">
        <v>34</v>
      </c>
      <c r="C11" s="12" t="s">
        <v>33</v>
      </c>
      <c r="D11" s="15">
        <v>550</v>
      </c>
      <c r="E11" s="12">
        <v>742</v>
      </c>
      <c r="F11" s="12" t="s">
        <v>69</v>
      </c>
    </row>
    <row r="12" spans="1:6" ht="26.45" customHeight="1">
      <c r="A12" s="15">
        <v>9</v>
      </c>
      <c r="B12" s="35"/>
      <c r="C12" s="15" t="s">
        <v>74</v>
      </c>
      <c r="D12" s="15">
        <v>405</v>
      </c>
      <c r="E12" s="12">
        <v>723.79</v>
      </c>
      <c r="F12" s="12" t="s">
        <v>69</v>
      </c>
    </row>
    <row r="13" spans="1:6" ht="26.45" customHeight="1">
      <c r="A13" s="15">
        <v>10</v>
      </c>
      <c r="B13" s="35" t="s">
        <v>41</v>
      </c>
      <c r="C13" s="14" t="s">
        <v>70</v>
      </c>
      <c r="D13" s="15">
        <v>300</v>
      </c>
      <c r="E13" s="12">
        <v>1078.8800000000001</v>
      </c>
      <c r="F13" s="12" t="s">
        <v>68</v>
      </c>
    </row>
    <row r="14" spans="1:6" ht="26.45" customHeight="1">
      <c r="A14" s="15">
        <v>11</v>
      </c>
      <c r="B14" s="35"/>
      <c r="C14" s="12" t="s">
        <v>43</v>
      </c>
      <c r="D14" s="15">
        <v>600</v>
      </c>
      <c r="E14" s="12">
        <v>730.33</v>
      </c>
      <c r="F14" s="12" t="s">
        <v>68</v>
      </c>
    </row>
    <row r="15" spans="1:6" ht="26.45" customHeight="1">
      <c r="A15" s="15">
        <v>12</v>
      </c>
      <c r="B15" s="35"/>
      <c r="C15" s="12" t="s">
        <v>46</v>
      </c>
      <c r="D15" s="15">
        <v>70</v>
      </c>
      <c r="E15" s="12">
        <v>142.03</v>
      </c>
      <c r="F15" s="12" t="s">
        <v>66</v>
      </c>
    </row>
    <row r="16" spans="1:6" ht="26.45" customHeight="1">
      <c r="A16" s="15">
        <v>13</v>
      </c>
      <c r="B16" s="35" t="s">
        <v>48</v>
      </c>
      <c r="C16" s="12" t="s">
        <v>47</v>
      </c>
      <c r="D16" s="15">
        <v>1650</v>
      </c>
      <c r="E16" s="12">
        <v>882.16</v>
      </c>
      <c r="F16" s="12" t="s">
        <v>68</v>
      </c>
    </row>
    <row r="17" spans="1:6" ht="26.45" customHeight="1">
      <c r="A17" s="15">
        <v>14</v>
      </c>
      <c r="B17" s="35"/>
      <c r="C17" s="12" t="s">
        <v>52</v>
      </c>
      <c r="D17" s="15">
        <v>750</v>
      </c>
      <c r="E17" s="12">
        <v>825.4</v>
      </c>
      <c r="F17" s="12" t="s">
        <v>68</v>
      </c>
    </row>
    <row r="18" spans="1:6" ht="26.45" customHeight="1">
      <c r="A18" s="15">
        <v>15</v>
      </c>
      <c r="B18" s="35"/>
      <c r="C18" s="12" t="s">
        <v>54</v>
      </c>
      <c r="D18" s="15">
        <v>600</v>
      </c>
      <c r="E18" s="12">
        <v>954.13</v>
      </c>
      <c r="F18" s="12" t="s">
        <v>68</v>
      </c>
    </row>
    <row r="19" spans="1:6" ht="26.45" customHeight="1">
      <c r="A19" s="15">
        <v>16</v>
      </c>
      <c r="B19" s="35" t="s">
        <v>57</v>
      </c>
      <c r="C19" s="15" t="s">
        <v>75</v>
      </c>
      <c r="D19" s="15">
        <v>350</v>
      </c>
      <c r="E19" s="12">
        <v>898.42</v>
      </c>
      <c r="F19" s="12" t="s">
        <v>68</v>
      </c>
    </row>
    <row r="20" spans="1:6" ht="26.45" customHeight="1">
      <c r="A20" s="15">
        <v>17</v>
      </c>
      <c r="B20" s="35"/>
      <c r="C20" s="15" t="s">
        <v>76</v>
      </c>
      <c r="D20" s="15">
        <v>360</v>
      </c>
      <c r="E20" s="12">
        <v>854.23</v>
      </c>
      <c r="F20" s="12" t="s">
        <v>68</v>
      </c>
    </row>
  </sheetData>
  <mergeCells count="8">
    <mergeCell ref="B5:B6"/>
    <mergeCell ref="E2:F2"/>
    <mergeCell ref="A1:F1"/>
    <mergeCell ref="B19:B20"/>
    <mergeCell ref="B16:B18"/>
    <mergeCell ref="B13:B15"/>
    <mergeCell ref="B11:B12"/>
    <mergeCell ref="B7:B10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公示报表</vt:lpstr>
      <vt:lpstr>Sheet1!Print_Titles</vt:lpstr>
      <vt:lpstr>公示报表!Print_Titles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2024-11-07T08:30:54Z</cp:lastPrinted>
  <dcterms:created xsi:type="dcterms:W3CDTF">2024-10-31T07:10:00Z</dcterms:created>
  <dcterms:modified xsi:type="dcterms:W3CDTF">2024-11-08T00:46:22Z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089B3B892E074610B73B3F681C4A200A_11</vt:lpwstr>
  </property>
  <property fmtid="{D5CDD505-2E9C-101B-9397-08002B2CF9AE}" pid="3" name="KSOProductBuildVer">
    <vt:lpwstr>2052-12.1.0.18608</vt:lpwstr>
  </property>
</Properties>
</file>